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日常使用\基础生物信息学分析\家族鉴定\RNAI\核桃\用的\carton\可用\"/>
    </mc:Choice>
  </mc:AlternateContent>
  <xr:revisionPtr revIDLastSave="0" documentId="13_ncr:1_{5D79D3D8-C51D-4E23-8339-D50E3FAA99DC}" xr6:coauthVersionLast="47" xr6:coauthVersionMax="47" xr10:uidLastSave="{00000000-0000-0000-0000-000000000000}"/>
  <bookViews>
    <workbookView xWindow="1170" yWindow="1170" windowWidth="19560" windowHeight="13245" xr2:uid="{DD85493A-0B7A-42FA-8528-D8950075E865}"/>
  </bookViews>
  <sheets>
    <sheet name="walnut" sheetId="1" r:id="rId1"/>
    <sheet name="to Osat" sheetId="3" r:id="rId2"/>
    <sheet name="to Atha" sheetId="2" r:id="rId3"/>
    <sheet name="to Slyc" sheetId="5" r:id="rId4"/>
    <sheet name="to Vvin" sheetId="7" r:id="rId5"/>
    <sheet name="to Csin" sheetId="4" r:id="rId6"/>
    <sheet name="to Ptri" sheetId="6" r:id="rId7"/>
    <sheet name="to Pdul" sheetId="8" r:id="rId8"/>
    <sheet name="to Cave" sheetId="9" r:id="rId9"/>
    <sheet name="to Jman" sheetId="10" r:id="rId10"/>
    <sheet name="to Jsig" sheetId="11" r:id="rId11"/>
    <sheet name="to Jm_r" sheetId="12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2" l="1"/>
  <c r="I3" i="12"/>
  <c r="E4" i="12"/>
  <c r="I4" i="12"/>
  <c r="E5" i="12"/>
  <c r="I5" i="12"/>
  <c r="E6" i="12"/>
  <c r="I6" i="12"/>
  <c r="E7" i="12"/>
  <c r="I7" i="12"/>
  <c r="E8" i="12"/>
  <c r="I8" i="12"/>
  <c r="E9" i="12"/>
  <c r="I9" i="12"/>
  <c r="E10" i="12"/>
  <c r="I10" i="12"/>
  <c r="E11" i="12"/>
  <c r="I11" i="12"/>
  <c r="E12" i="12"/>
  <c r="I12" i="12"/>
  <c r="E13" i="12"/>
  <c r="I13" i="12"/>
  <c r="E14" i="12"/>
  <c r="I14" i="12"/>
  <c r="E15" i="12"/>
  <c r="I15" i="12"/>
  <c r="E16" i="12"/>
  <c r="I16" i="12"/>
  <c r="E17" i="12"/>
  <c r="I17" i="12"/>
  <c r="E18" i="12"/>
  <c r="I18" i="12"/>
  <c r="E19" i="12"/>
  <c r="I19" i="12"/>
  <c r="E20" i="12"/>
  <c r="I20" i="12"/>
  <c r="E21" i="12"/>
  <c r="I21" i="12"/>
  <c r="E22" i="12"/>
  <c r="I22" i="12"/>
  <c r="E23" i="12"/>
  <c r="I23" i="12"/>
  <c r="E24" i="12"/>
  <c r="I24" i="12"/>
  <c r="E25" i="12"/>
  <c r="I25" i="12"/>
  <c r="E26" i="12"/>
  <c r="I26" i="12"/>
  <c r="E27" i="12"/>
  <c r="I27" i="12"/>
  <c r="E28" i="12"/>
  <c r="I28" i="12"/>
  <c r="E29" i="12"/>
  <c r="I29" i="12"/>
  <c r="E30" i="12"/>
  <c r="I30" i="12"/>
  <c r="E31" i="12"/>
  <c r="I31" i="12"/>
  <c r="E32" i="12"/>
  <c r="I32" i="12"/>
  <c r="E33" i="12"/>
  <c r="I33" i="12"/>
  <c r="E34" i="12"/>
  <c r="I34" i="12"/>
  <c r="E35" i="12"/>
  <c r="I35" i="12"/>
  <c r="E36" i="12"/>
  <c r="I36" i="12"/>
  <c r="E37" i="12"/>
  <c r="I37" i="12"/>
  <c r="E38" i="12"/>
  <c r="I38" i="12"/>
  <c r="E39" i="12"/>
  <c r="I39" i="12"/>
  <c r="E40" i="12"/>
  <c r="I40" i="12"/>
  <c r="E41" i="12"/>
  <c r="I41" i="12"/>
  <c r="E42" i="12"/>
  <c r="I42" i="12"/>
  <c r="E43" i="12"/>
  <c r="I43" i="12"/>
  <c r="E44" i="12"/>
  <c r="I44" i="12"/>
  <c r="E45" i="12"/>
  <c r="I45" i="12"/>
  <c r="E46" i="12"/>
  <c r="I46" i="12"/>
  <c r="E47" i="12"/>
  <c r="I47" i="12"/>
  <c r="E48" i="12"/>
  <c r="I48" i="12"/>
  <c r="E49" i="12"/>
  <c r="I49" i="12"/>
  <c r="I19" i="6"/>
  <c r="I16" i="6"/>
  <c r="I18" i="6"/>
  <c r="I17" i="6"/>
  <c r="I14" i="6"/>
  <c r="I12" i="6"/>
  <c r="I13" i="6"/>
  <c r="I11" i="6"/>
  <c r="I10" i="6"/>
  <c r="I9" i="6"/>
  <c r="I6" i="6"/>
  <c r="I7" i="6"/>
  <c r="I8" i="6"/>
  <c r="I4" i="6"/>
  <c r="I5" i="6"/>
  <c r="I3" i="6"/>
  <c r="I32" i="6"/>
  <c r="I34" i="6"/>
  <c r="I33" i="6"/>
  <c r="I31" i="6"/>
  <c r="I30" i="6"/>
  <c r="I29" i="6"/>
  <c r="I28" i="6"/>
  <c r="I26" i="6"/>
  <c r="I24" i="6"/>
  <c r="I27" i="6"/>
  <c r="I25" i="6"/>
  <c r="I22" i="6"/>
  <c r="I20" i="6"/>
  <c r="I23" i="6"/>
  <c r="I21" i="6"/>
  <c r="I15" i="6"/>
  <c r="I24" i="4"/>
  <c r="I26" i="4"/>
  <c r="I19" i="4"/>
  <c r="I20" i="4"/>
  <c r="I22" i="4"/>
  <c r="I21" i="4"/>
  <c r="I23" i="4"/>
  <c r="I17" i="4"/>
  <c r="I15" i="4"/>
  <c r="I14" i="4"/>
  <c r="I16" i="4"/>
  <c r="I18" i="4"/>
  <c r="I11" i="4"/>
  <c r="I13" i="4"/>
  <c r="I12" i="4"/>
  <c r="I8" i="4"/>
  <c r="I3" i="4"/>
  <c r="I4" i="4"/>
  <c r="I5" i="4"/>
  <c r="I7" i="4"/>
  <c r="I9" i="4"/>
  <c r="I10" i="4"/>
  <c r="I6" i="4"/>
  <c r="I25" i="4"/>
  <c r="I15" i="7"/>
  <c r="I14" i="7"/>
  <c r="I13" i="7"/>
  <c r="I12" i="7"/>
  <c r="I10" i="7"/>
  <c r="I11" i="7"/>
  <c r="I9" i="7"/>
  <c r="I8" i="7"/>
  <c r="I7" i="7"/>
  <c r="I6" i="7"/>
  <c r="I5" i="7"/>
  <c r="I3" i="7"/>
  <c r="I4" i="7"/>
  <c r="I25" i="7"/>
  <c r="I24" i="7"/>
  <c r="I23" i="7"/>
  <c r="I20" i="7"/>
  <c r="I22" i="7"/>
  <c r="I21" i="7"/>
  <c r="I19" i="7"/>
  <c r="I18" i="7"/>
  <c r="I17" i="7"/>
  <c r="I16" i="7"/>
  <c r="I17" i="5"/>
  <c r="I15" i="5"/>
  <c r="I12" i="5"/>
  <c r="I10" i="5"/>
  <c r="I13" i="5"/>
  <c r="I14" i="5"/>
  <c r="I11" i="5"/>
  <c r="I9" i="5"/>
  <c r="I7" i="5"/>
  <c r="I8" i="5"/>
  <c r="I4" i="5"/>
  <c r="I6" i="5"/>
  <c r="I5" i="5"/>
  <c r="I3" i="5"/>
  <c r="I22" i="5"/>
  <c r="I24" i="5"/>
  <c r="I23" i="5"/>
  <c r="I20" i="5"/>
  <c r="I19" i="5"/>
  <c r="I21" i="5"/>
  <c r="I18" i="5"/>
  <c r="I16" i="5"/>
  <c r="I4" i="2"/>
  <c r="I3" i="2"/>
  <c r="I6" i="2"/>
  <c r="I9" i="2"/>
  <c r="I11" i="2"/>
  <c r="I13" i="2"/>
  <c r="I10" i="2"/>
  <c r="I12" i="2"/>
  <c r="I7" i="2"/>
  <c r="I8" i="2"/>
  <c r="I14" i="2"/>
  <c r="I15" i="2"/>
  <c r="I16" i="2"/>
  <c r="I18" i="2"/>
  <c r="I19" i="2"/>
  <c r="I20" i="2"/>
  <c r="I17" i="2"/>
  <c r="I5" i="2"/>
  <c r="I4" i="3"/>
  <c r="I5" i="3"/>
  <c r="I3" i="3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1" i="1"/>
  <c r="H30" i="1"/>
  <c r="H3" i="1"/>
</calcChain>
</file>

<file path=xl/sharedStrings.xml><?xml version="1.0" encoding="utf-8"?>
<sst xmlns="http://schemas.openxmlformats.org/spreadsheetml/2006/main" count="1729" uniqueCount="468">
  <si>
    <t>JrAGO4a</t>
  </si>
  <si>
    <t>JrAGO4c</t>
  </si>
  <si>
    <t>JrAGO4b</t>
  </si>
  <si>
    <t>JrAGO5a</t>
  </si>
  <si>
    <t>JrAGO5b</t>
  </si>
  <si>
    <t>JrAGO1a</t>
  </si>
  <si>
    <t>JrAGO1b</t>
  </si>
  <si>
    <t>JrAGO10a</t>
  </si>
  <si>
    <t>JrAGO10c</t>
  </si>
  <si>
    <t>JrDCL2a</t>
  </si>
  <si>
    <t>JrDCL2b</t>
  </si>
  <si>
    <t>JrDRB3-5.3</t>
  </si>
  <si>
    <t>JrDRB3-5.1</t>
  </si>
  <si>
    <t>JrDRB2.1</t>
  </si>
  <si>
    <t>JrDRB2.2</t>
  </si>
  <si>
    <t>Jr01</t>
  </si>
  <si>
    <t>Jr05</t>
  </si>
  <si>
    <t>Jr14</t>
  </si>
  <si>
    <t>Jr10</t>
  </si>
  <si>
    <t>Jr01</t>
    <phoneticPr fontId="1" type="noConversion"/>
  </si>
  <si>
    <t>Jr08</t>
  </si>
  <si>
    <t>Jr08</t>
    <phoneticPr fontId="1" type="noConversion"/>
  </si>
  <si>
    <t>Jr06</t>
  </si>
  <si>
    <t>Jr07</t>
  </si>
  <si>
    <t>Jr14</t>
    <phoneticPr fontId="1" type="noConversion"/>
  </si>
  <si>
    <t>Jr15</t>
  </si>
  <si>
    <t>Jr12</t>
    <phoneticPr fontId="1" type="noConversion"/>
  </si>
  <si>
    <t>Jr11</t>
    <phoneticPr fontId="1" type="noConversion"/>
  </si>
  <si>
    <t>JrAGO1c</t>
  </si>
  <si>
    <t>JrAGO2a</t>
  </si>
  <si>
    <t>JrAGO2b</t>
  </si>
  <si>
    <t>JrAGO6</t>
  </si>
  <si>
    <t>JrAGO7</t>
  </si>
  <si>
    <t>JrAGO10b</t>
  </si>
  <si>
    <t>JrDCL1</t>
  </si>
  <si>
    <t>JrDCL4</t>
  </si>
  <si>
    <t>JrRDR1d</t>
  </si>
  <si>
    <t>JrRDR1e</t>
  </si>
  <si>
    <t>JrRDR1f</t>
  </si>
  <si>
    <t>JrRDR1g</t>
  </si>
  <si>
    <t>JrRDR1h</t>
  </si>
  <si>
    <t>JrRDR1i</t>
  </si>
  <si>
    <t>JrRDR2</t>
  </si>
  <si>
    <t>JrRDR3</t>
  </si>
  <si>
    <t>JrRDR6a</t>
  </si>
  <si>
    <t>JrDRB1.1</t>
  </si>
  <si>
    <t>JrDRB1.2</t>
  </si>
  <si>
    <t>JrDRB3-5.2</t>
  </si>
  <si>
    <t>JrDRB3-5.4</t>
  </si>
  <si>
    <t>JrDRB7.2</t>
  </si>
  <si>
    <t>JrDRB7.1</t>
  </si>
  <si>
    <t>Jreg-Jr08_07480_p1</t>
  </si>
  <si>
    <t>Jreg-Jr05_09960_p1</t>
  </si>
  <si>
    <t>Jreg-Jr14_13750_p1</t>
  </si>
  <si>
    <t>Jreg-Jr10_00540_p1</t>
  </si>
  <si>
    <t>Jreg-Jr11_01480_p1</t>
  </si>
  <si>
    <t>Jreg-Jr01_01240_p1</t>
  </si>
  <si>
    <t>Jreg-Jr03_17090_p1</t>
  </si>
  <si>
    <t>Atha-1</t>
  </si>
  <si>
    <t>Atha-transcript:AT1G69440.1</t>
  </si>
  <si>
    <t>Jreg-Chr13</t>
  </si>
  <si>
    <t>Jreg-Jr13_14910_p1</t>
  </si>
  <si>
    <t>Atha-transcript:AT1G48410.3</t>
  </si>
  <si>
    <t>Jreg-Chr15</t>
  </si>
  <si>
    <t>Jreg-Jr15_11560_p1</t>
  </si>
  <si>
    <t>Atha-transcript:AT1G14790.1</t>
  </si>
  <si>
    <t>Jreg-Chr16</t>
  </si>
  <si>
    <t>Jreg-Jr16_06830_p1</t>
  </si>
  <si>
    <t>Atha-2</t>
  </si>
  <si>
    <t>Atha-transcript:AT2G19910.1</t>
  </si>
  <si>
    <t>Jreg-Chr01</t>
  </si>
  <si>
    <t>Jreg-Jr01_27830_p1</t>
  </si>
  <si>
    <t>Atha-transcript:AT2G27880.1</t>
  </si>
  <si>
    <t>Jreg-Chr05</t>
  </si>
  <si>
    <t>Jreg-Jr05_13150_p1</t>
  </si>
  <si>
    <t>Atha-transcript:AT2G28380.1</t>
  </si>
  <si>
    <t>Atha-transcript:AT2G32940.1</t>
  </si>
  <si>
    <t>Jreg-Chr10</t>
  </si>
  <si>
    <t>Jreg-Jr10_13510_p1</t>
  </si>
  <si>
    <t>Jreg-Chr14</t>
  </si>
  <si>
    <t>Jreg-Jr14_17740_p1</t>
  </si>
  <si>
    <t>Atha-transcript:AT2G27040.1</t>
  </si>
  <si>
    <t>Jreg-Jr14_14640_p1</t>
  </si>
  <si>
    <t>Atha-3</t>
  </si>
  <si>
    <t>Atha-transcript:AT3G26932.2</t>
  </si>
  <si>
    <t>Atha-4</t>
  </si>
  <si>
    <t>Atha-transcript:AT4G20910.2</t>
  </si>
  <si>
    <t>Jreg-Chr03</t>
  </si>
  <si>
    <t>Atha-5</t>
  </si>
  <si>
    <t>Atha-transcript:AT5G41070.1</t>
  </si>
  <si>
    <t>Atha-transcript:AT5G43810.1</t>
  </si>
  <si>
    <t>Jreg-Chr07</t>
  </si>
  <si>
    <t>Jreg-Jr07_24420_p1</t>
  </si>
  <si>
    <t>Jreg-Chr12</t>
  </si>
  <si>
    <t>Jreg-Jr12_15330_p1</t>
  </si>
  <si>
    <t>Atha-transcript:AT5G21150.1</t>
  </si>
  <si>
    <t>Csin-chr9</t>
  </si>
  <si>
    <t>Csin-Cs_ont_9g006470.2</t>
  </si>
  <si>
    <t>Csin-Cs_ont_9g003570.1</t>
  </si>
  <si>
    <t>Jreg-Chr11</t>
  </si>
  <si>
    <t>Csin-chr7</t>
  </si>
  <si>
    <t>Csin-Cs_ont_7g026970.1</t>
  </si>
  <si>
    <t>Csin-chr8</t>
  </si>
  <si>
    <t>Csin-Cs_ont_8g005050.1</t>
  </si>
  <si>
    <t>Csin-Cs_ont_8g006600.1</t>
  </si>
  <si>
    <t>Csin-chr5</t>
  </si>
  <si>
    <t>Csin-Cs_ont_5g046160.1</t>
  </si>
  <si>
    <t>Jreg-Chr02</t>
  </si>
  <si>
    <t>Jreg-Jr02_03810_p1</t>
  </si>
  <si>
    <t>Csin-Cs_ont_5g029310.2</t>
  </si>
  <si>
    <t>Jreg-Chr06</t>
  </si>
  <si>
    <t>Jreg-Jr06_16920_p1</t>
  </si>
  <si>
    <t>Csin-Cs_ont_5g005540.1</t>
  </si>
  <si>
    <t>Jreg-Jr07_10040_p1</t>
  </si>
  <si>
    <t>Csin-chr6</t>
  </si>
  <si>
    <t>Csin-Cs_ont_6g024640.1</t>
  </si>
  <si>
    <t>Jreg-Jr11_11410_p1</t>
  </si>
  <si>
    <t>Csin-chr3</t>
  </si>
  <si>
    <t>Csin-Cs_ont_3g012080.1</t>
  </si>
  <si>
    <t>Jreg-Chr08</t>
  </si>
  <si>
    <t>Csin-chr4</t>
  </si>
  <si>
    <t>Csin-Cs_ont_4g009000.1</t>
  </si>
  <si>
    <t>Csin-Cs_ont_4g002470.2</t>
  </si>
  <si>
    <t>Jreg-Jr11_29310_p1</t>
  </si>
  <si>
    <t>Csin-chr2</t>
  </si>
  <si>
    <t>Csin-Cs_ont_2g024760.1</t>
  </si>
  <si>
    <t>Csin-Cs_ont_2g008140.1</t>
  </si>
  <si>
    <t>Csin-Cs_ont_2g009220.1</t>
  </si>
  <si>
    <t>Jreg-Jr03_09750_p1</t>
  </si>
  <si>
    <t>Jreg-Chr04</t>
  </si>
  <si>
    <t>Jreg-Jr04_15030_p1</t>
  </si>
  <si>
    <t>Csin-Cs_ont_2g018230.1</t>
  </si>
  <si>
    <t>Csin-Cs_ont_2g030070.1</t>
  </si>
  <si>
    <t>Csin-Cs_ont_2g013790.1</t>
  </si>
  <si>
    <t>Osat-2</t>
  </si>
  <si>
    <t>Osat-6</t>
  </si>
  <si>
    <t>Osat-transcript:Os06t0597400-01</t>
  </si>
  <si>
    <t>Jreg-Jr01_29210_p1</t>
  </si>
  <si>
    <t>Osat-10</t>
  </si>
  <si>
    <t>Osat-transcript:Os10t0480500-01</t>
  </si>
  <si>
    <t>Ptri-10</t>
  </si>
  <si>
    <t>Ptri-transcript:PNT15379</t>
  </si>
  <si>
    <t>Ptri-transcript:PNT17250</t>
  </si>
  <si>
    <t>Ptri-transcript:PNT16900</t>
  </si>
  <si>
    <t>Ptri-transcript:PNT15773</t>
  </si>
  <si>
    <t>Ptri-11</t>
  </si>
  <si>
    <t>Ptri-transcript:PNT13785</t>
  </si>
  <si>
    <t>Ptri-12</t>
  </si>
  <si>
    <t>Ptri-transcript:PNT10706</t>
  </si>
  <si>
    <t>Ptri-transcript:PNT09283</t>
  </si>
  <si>
    <t>Ptri-13</t>
  </si>
  <si>
    <t>Ptri-transcript:PNT06475</t>
  </si>
  <si>
    <t>Ptri-14</t>
  </si>
  <si>
    <t>Ptri-transcript:PNT05165</t>
  </si>
  <si>
    <t>Ptri-15</t>
  </si>
  <si>
    <t>Ptri-transcript:PNT00917</t>
  </si>
  <si>
    <t>Ptri-transcript:PNT01708</t>
  </si>
  <si>
    <t>Ptri-17</t>
  </si>
  <si>
    <t>Ptri-transcript:PNS95536</t>
  </si>
  <si>
    <t>Ptri-18</t>
  </si>
  <si>
    <t>Ptri-transcript:PNS92354</t>
  </si>
  <si>
    <t>Ptri-1</t>
  </si>
  <si>
    <t>Ptri-transcript:PNT57860</t>
  </si>
  <si>
    <t>Ptri-transcript:PNT60308</t>
  </si>
  <si>
    <t>Ptri-2</t>
  </si>
  <si>
    <t>Ptri-transcript:PNT50340</t>
  </si>
  <si>
    <t>Ptri-transcript:PNT49130</t>
  </si>
  <si>
    <t>Ptri-5</t>
  </si>
  <si>
    <t>Ptri-transcript:PNT36865</t>
  </si>
  <si>
    <t>Ptri-transcript:PNT34917</t>
  </si>
  <si>
    <t>Ptri-6</t>
  </si>
  <si>
    <t>Ptri-transcript:PNT32039</t>
  </si>
  <si>
    <t>Ptri-transcript:PNT31136</t>
  </si>
  <si>
    <t>Ptri-transcript:PNT33711</t>
  </si>
  <si>
    <t>Ptri-8</t>
  </si>
  <si>
    <t>Ptri-transcript:PNT24924</t>
  </si>
  <si>
    <t>Ptri-transcript:PNT23329</t>
  </si>
  <si>
    <t>Ptri-transcript:PNT24473</t>
  </si>
  <si>
    <t>Slyc-SL4.0ch09</t>
  </si>
  <si>
    <t>Slyc-Solyc09g082830.4.1.ITAG4.0</t>
  </si>
  <si>
    <t>Slyc-SL4.0ch07</t>
  </si>
  <si>
    <t>Slyc-Solyc07g049500.3.1.ITAG4.0</t>
  </si>
  <si>
    <t>Slyc-SL4.0ch06</t>
  </si>
  <si>
    <t>Slyc-Solyc06g074730.4.1.ITAG4.0</t>
  </si>
  <si>
    <t>Slyc-Solyc06g072300.4.1.ITAG4.0</t>
  </si>
  <si>
    <t>Slyc-SL4.0ch04</t>
  </si>
  <si>
    <t>Slyc-Solyc04g076420.4.1.ITAG4.0</t>
  </si>
  <si>
    <t>Slyc-SL4.0ch03</t>
  </si>
  <si>
    <t>Slyc-Solyc03g098280.4.1.ITAG4.0</t>
  </si>
  <si>
    <t>Slyc-SL4.0ch02</t>
  </si>
  <si>
    <t>Slyc-Solyc02g069260.3.1.ITAG4.0</t>
  </si>
  <si>
    <t>Slyc-Solyc02g070030.4.1.ITAG4.0</t>
  </si>
  <si>
    <t>Slyc-SL4.0ch01</t>
  </si>
  <si>
    <t>Slyc-Solyc01g010970.3.1.ITAG4.0</t>
  </si>
  <si>
    <t>Slyc-SL4.0ch12</t>
  </si>
  <si>
    <t>Slyc-Solyc12g006790.3.1.ITAG4.0</t>
  </si>
  <si>
    <t>Slyc-Solyc12g008420.3.1.ITAG4.0</t>
  </si>
  <si>
    <t>Slyc-SL4.0ch11</t>
  </si>
  <si>
    <t>Slyc-Solyc11g069460.2.1.ITAG4.0</t>
  </si>
  <si>
    <t>Slyc-Solyc11g008520.3.1.ITAG4.0</t>
  </si>
  <si>
    <t>Slyc-SL4.0ch10</t>
  </si>
  <si>
    <t>Slyc-Solyc10g005125.1.1.ITAG4.0</t>
  </si>
  <si>
    <t>Slyc-SL4.0ch09</t>
    <phoneticPr fontId="1" type="noConversion"/>
  </si>
  <si>
    <t>Vvin-11</t>
  </si>
  <si>
    <t>Vvin-transcript:VIT_11s0016g03220.t01</t>
  </si>
  <si>
    <t>Vvin-transcript:VIT_11s0016g04620.t01</t>
  </si>
  <si>
    <t>Vvin-transcript:VIT_11s0149g00100.t01</t>
  </si>
  <si>
    <t>Jreg-Jr06_20150_p1</t>
  </si>
  <si>
    <t>Vvin-12</t>
  </si>
  <si>
    <t>Vvin-transcript:VIT_12s0059g01430.t01</t>
  </si>
  <si>
    <t>Vvin-14</t>
  </si>
  <si>
    <t>Vvin-transcript:VIT_14s0068g01520.t01</t>
  </si>
  <si>
    <t>Vvin-transcript:VIT_14s0030g01280.t01</t>
  </si>
  <si>
    <t>Vvin-15</t>
  </si>
  <si>
    <t>Vvin-transcript:VIT_15s0048g02380.t01</t>
  </si>
  <si>
    <t>Vvin-17</t>
  </si>
  <si>
    <t>Vvin-transcript:VIT_17s0000g07970.t01</t>
  </si>
  <si>
    <t>Vvin-18</t>
  </si>
  <si>
    <t>Vvin-transcript:VIT_18s0001g07670.t01</t>
  </si>
  <si>
    <t>Vvin-1</t>
  </si>
  <si>
    <t>Vvin-transcript:VIT_01s0113g00500.t01</t>
  </si>
  <si>
    <t>Vvin-transcript:VIT_01s0011g05870.t01</t>
  </si>
  <si>
    <t>Vvin-4</t>
  </si>
  <si>
    <t>Vvin-transcript:VIT_04s0008g05430.t01</t>
  </si>
  <si>
    <t>Vvin-transcript:VIT_04s0023g00920.t01</t>
  </si>
  <si>
    <t>Vvin-5</t>
  </si>
  <si>
    <t>Vvin-transcript:VIT_05s0020g04190.t01</t>
  </si>
  <si>
    <t>Vvin-6</t>
  </si>
  <si>
    <t>Vvin-transcript:VIT_06s0004g02810.t01</t>
  </si>
  <si>
    <t>Vvin-transcript:VIT_06s0061g01040.t01</t>
  </si>
  <si>
    <t>Vvin-10</t>
  </si>
  <si>
    <t>Vvin-transcript:VIT_10s0003g05070.t01</t>
  </si>
  <si>
    <t>Vvin-transcript:VIT_10s0042g01150.t01</t>
  </si>
  <si>
    <t>Jr16</t>
  </si>
  <si>
    <t>JrDRB7.4</t>
    <phoneticPr fontId="1" type="noConversion"/>
  </si>
  <si>
    <t>Ka</t>
  </si>
  <si>
    <t>Ks</t>
  </si>
  <si>
    <t>Ka_Ks</t>
  </si>
  <si>
    <t>NaN</t>
  </si>
  <si>
    <t>Osat-transcript:Os02t0736200-01</t>
    <phoneticPr fontId="1" type="noConversion"/>
  </si>
  <si>
    <t>gene A</t>
    <phoneticPr fontId="1" type="noConversion"/>
  </si>
  <si>
    <t>Chr A</t>
    <phoneticPr fontId="1" type="noConversion"/>
  </si>
  <si>
    <t>Chr B</t>
    <phoneticPr fontId="1" type="noConversion"/>
  </si>
  <si>
    <t>gene B</t>
    <phoneticPr fontId="1" type="noConversion"/>
  </si>
  <si>
    <t>Name</t>
    <phoneticPr fontId="1" type="noConversion"/>
  </si>
  <si>
    <t>NaN</t>
    <phoneticPr fontId="1" type="noConversion"/>
  </si>
  <si>
    <t>Myr</t>
    <phoneticPr fontId="1" type="noConversion"/>
  </si>
  <si>
    <t>Pdul-NC_047650.1</t>
  </si>
  <si>
    <t>Pdul-rna-XM_034342988.1</t>
  </si>
  <si>
    <t>Pdul-NC_047655.1</t>
  </si>
  <si>
    <t>Pdul-rna-XM_034364817.1</t>
  </si>
  <si>
    <t>Pdul-NC_047652.1</t>
  </si>
  <si>
    <t>Pdul-rna-XM_034353927.1</t>
  </si>
  <si>
    <t>Pdul-rna-XM_034342390.1</t>
  </si>
  <si>
    <t>Pdul-rna-XM_034357925.1</t>
  </si>
  <si>
    <t>Pdul-rna-XM_034366096.1</t>
  </si>
  <si>
    <t>Pdul-rna-XM_034363596.1</t>
  </si>
  <si>
    <t>Pdul-rna-XM_034363506.1</t>
  </si>
  <si>
    <t>Pdul-rna-XM_034344174.1</t>
  </si>
  <si>
    <t>Jreg-Jr16_06770_p1</t>
  </si>
  <si>
    <t>Pdul-NC_047654.1</t>
  </si>
  <si>
    <t>Pdul-rna-XM_034358984.1</t>
  </si>
  <si>
    <t>Pdul-rna-XM_034352102.1</t>
  </si>
  <si>
    <t>Pdul-NC_047656.1</t>
  </si>
  <si>
    <t>Pdul-rna-XM_034369476.1</t>
  </si>
  <si>
    <t>Pdul-NC_047653.1</t>
  </si>
  <si>
    <t>Pdul-rna-XM_034355964.1</t>
  </si>
  <si>
    <t>Pdul-rna-XM_034355391.1</t>
  </si>
  <si>
    <t>Pdul-rna-XM_034359191.1</t>
  </si>
  <si>
    <t>Jreg-Jr05_10980_p1</t>
  </si>
  <si>
    <t>Pdul-rna-XM_034345485.1</t>
  </si>
  <si>
    <t>Pdul-NC_047651.1</t>
  </si>
  <si>
    <t>Pdul-rna-XM_034346771.1</t>
  </si>
  <si>
    <t>Cave-Cav07g08430.t1</t>
  </si>
  <si>
    <t>Cave-pchr07</t>
  </si>
  <si>
    <t>Cave-Cav04g12610.t1</t>
  </si>
  <si>
    <t>Cave-pchr04</t>
  </si>
  <si>
    <t>Cave-Cav10g09180.t1</t>
  </si>
  <si>
    <t>Cave-pchr10</t>
  </si>
  <si>
    <t>Cave-Cav10g07780.t1</t>
  </si>
  <si>
    <t>Cave-Cav10g06170.t1</t>
  </si>
  <si>
    <t>JrDCL3</t>
  </si>
  <si>
    <t>Jreg-Jr05_05420_p1</t>
  </si>
  <si>
    <t>Cave-Cav01g35330.t1</t>
  </si>
  <si>
    <t>Cave-pchr01</t>
  </si>
  <si>
    <t>Cave-Cav06g19790.t1</t>
  </si>
  <si>
    <t>Cave-pchr06</t>
  </si>
  <si>
    <t>Cave-Cav06g16700.t1</t>
  </si>
  <si>
    <t>Cave-Cav11g13310.t1</t>
  </si>
  <si>
    <t>Cave-pchr11</t>
  </si>
  <si>
    <t>Cave-Cav11g11440.t1</t>
  </si>
  <si>
    <t>Cave-Cav05g25770.t1</t>
  </si>
  <si>
    <t>Cave-pchr05</t>
  </si>
  <si>
    <t>Cave-Cav03g04390.t1</t>
  </si>
  <si>
    <t>Cave-pchr03</t>
  </si>
  <si>
    <t>Cave-Cav04g08900.t1</t>
  </si>
  <si>
    <t>Cave-Cav04g20600.t1</t>
  </si>
  <si>
    <t>Cave-Cav05g01930.t1</t>
  </si>
  <si>
    <t>Cave-Cav08g03390.t1</t>
  </si>
  <si>
    <t>Cave-pchr08</t>
  </si>
  <si>
    <t>Cave-Cav02g07400.t1</t>
  </si>
  <si>
    <t>Cave-pchr02</t>
  </si>
  <si>
    <t>Cave-Cav02g10720.t1</t>
  </si>
  <si>
    <t>Jm_r-rna-XM_041143731.1</t>
  </si>
  <si>
    <t>Jm_r-NC_054595.1</t>
  </si>
  <si>
    <t>Jm_r-rna-XM_041136491.1</t>
  </si>
  <si>
    <t>Jm_r-NC_054594.1</t>
  </si>
  <si>
    <t>Jm_r-rna-XM_041172131.1</t>
  </si>
  <si>
    <t>Jm_r-rna-XM_041165801.1</t>
  </si>
  <si>
    <t>Jm_r-NC_054601.1</t>
  </si>
  <si>
    <t>Jm_r-rna-XM_041139078.1</t>
  </si>
  <si>
    <t>Jm_r-NC_054607.1</t>
  </si>
  <si>
    <t>Jm_r-rna-XM_041138829.1</t>
  </si>
  <si>
    <t>Jm_r-rna-XM_041139098.1</t>
  </si>
  <si>
    <t>Jm_r-rna-XM_041138618.1</t>
  </si>
  <si>
    <t>Jm_r-rna-XM_041137564.1</t>
  </si>
  <si>
    <t>Jm_r-NC_054606.1</t>
  </si>
  <si>
    <t>Jm_r-rna-XM_041136415.1</t>
  </si>
  <si>
    <t>Jm_r-rna-XM_041136844.1</t>
  </si>
  <si>
    <t>Jm_r-rna-XM_041143144.1</t>
  </si>
  <si>
    <t>Jm_r-NC_054609.1</t>
  </si>
  <si>
    <t>Jm_r-rna-XM_041140684.1</t>
  </si>
  <si>
    <t>Jm_r-NC_054608.1</t>
  </si>
  <si>
    <t>Jreg-Jr06_10860_p1</t>
  </si>
  <si>
    <t>Jm_r-rna-XM_041140413.1</t>
  </si>
  <si>
    <t>Jm_r-rna-XM_041171960.1</t>
  </si>
  <si>
    <t>Jm_r-NC_054603.1</t>
  </si>
  <si>
    <t>Jreg-Jr03_20100_p1</t>
  </si>
  <si>
    <t>Jm_r-rna-XM_041168275.1</t>
  </si>
  <si>
    <t>Jm_r-NC_054602.1</t>
  </si>
  <si>
    <t>Jm_r-rna-XM_041167785.1</t>
  </si>
  <si>
    <t>Jm_r-rna-XM_041167488.1</t>
  </si>
  <si>
    <t>Jm_r-rna-XM_041151450.1</t>
  </si>
  <si>
    <t>Jm_r-NC_054597.1</t>
  </si>
  <si>
    <t>Jm_r-rna-XM_041148275.1</t>
  </si>
  <si>
    <t>Jm_r-NC_054596.1</t>
  </si>
  <si>
    <t>Jm_r-rna-XM_041147769.1</t>
  </si>
  <si>
    <t>Jm_r-rna-XM_041150354.1</t>
  </si>
  <si>
    <t>Jreg-Jr01_27530_p1</t>
  </si>
  <si>
    <t>Jm_r-rna-XM_041150352.1</t>
  </si>
  <si>
    <t>Jm_r-rna-XM_041131223.1</t>
  </si>
  <si>
    <t>Jm_r-NC_054604.1</t>
  </si>
  <si>
    <t>Jreg-Jr02_23630_p1</t>
  </si>
  <si>
    <t>Jm_r-rna-XM_041130368.1</t>
  </si>
  <si>
    <t>Jreg-Jr16_07070_p1</t>
  </si>
  <si>
    <t>Jm_r-rna-XM_041157927.1</t>
  </si>
  <si>
    <t>Jm_r-NC_054599.1</t>
  </si>
  <si>
    <t>Jm_r-rna-XM_041158618.1</t>
  </si>
  <si>
    <t>Jm_r-rna-XM_041154786.1</t>
  </si>
  <si>
    <t>Jm_r-NC_054598.1</t>
  </si>
  <si>
    <t>Jm_r-rna-XM_041153598.1</t>
  </si>
  <si>
    <t>Jm_r-rna-XM_041143466.1</t>
  </si>
  <si>
    <t>Jm_r-NW_024475745.1</t>
  </si>
  <si>
    <t>Jm_r-rna-XM_041163712.1</t>
  </si>
  <si>
    <t>Jm_r-NC_054600.1</t>
  </si>
  <si>
    <t>Jm_r-rna-XM_041161473.1</t>
  </si>
  <si>
    <t>Jm_r-rna-XM_041163891.1</t>
  </si>
  <si>
    <t>Jsig-OF13230-RA</t>
  </si>
  <si>
    <t>Jsig-Chr11</t>
  </si>
  <si>
    <t>Jsig-OF19759-RA</t>
  </si>
  <si>
    <t>Jsig-Chr03</t>
  </si>
  <si>
    <t>Jsig-OF22764-RA</t>
  </si>
  <si>
    <t>Jsig-OF16339-RA</t>
  </si>
  <si>
    <t>Jsig-Chr16</t>
  </si>
  <si>
    <t>Jsig-OF27178-RA</t>
  </si>
  <si>
    <t>Jsig-Chr12</t>
  </si>
  <si>
    <t>Jsig-OF27511-RA</t>
  </si>
  <si>
    <t>Jsig-OF06989-RA</t>
  </si>
  <si>
    <t>Jsig-Chr01</t>
  </si>
  <si>
    <t>Jsig-OF07365-RA</t>
  </si>
  <si>
    <t>Jsig-OF07775-RA</t>
  </si>
  <si>
    <t>Jsig-OF00806-RA</t>
  </si>
  <si>
    <t>Jsig-Chr15</t>
  </si>
  <si>
    <t>JrDRB6.2</t>
  </si>
  <si>
    <t>Jsig-OF00059-RA</t>
  </si>
  <si>
    <t>Jsig-Chr07</t>
  </si>
  <si>
    <t>Jsig-OF25504-RA</t>
  </si>
  <si>
    <t>JrDRB4A</t>
  </si>
  <si>
    <t>Jsig-OF15351-RA</t>
  </si>
  <si>
    <t>Jsig-Chr09</t>
  </si>
  <si>
    <t>Jsig-OF15128-RA</t>
  </si>
  <si>
    <t>Jsig-OF14599-RA</t>
  </si>
  <si>
    <t>JrRDR6b</t>
  </si>
  <si>
    <t>Jreg-Jr03_21840_p1</t>
  </si>
  <si>
    <t>Jsig-OF26804-RA</t>
  </si>
  <si>
    <t>Jsig-OF15978-RA</t>
  </si>
  <si>
    <t>Jsig-Chr08</t>
  </si>
  <si>
    <t>Jsig-OF25053-RA</t>
  </si>
  <si>
    <t>Jsig-Chr04</t>
  </si>
  <si>
    <t>Jsig-OF05450-RA</t>
  </si>
  <si>
    <t>Jsig-Chr02</t>
  </si>
  <si>
    <t>Jsig-OF29952-RA</t>
  </si>
  <si>
    <t>Jsig-OF29839-RA</t>
  </si>
  <si>
    <t>JrRDR1b</t>
  </si>
  <si>
    <t>Jsig-OF29815-RA</t>
  </si>
  <si>
    <t>Jsig-OF29375-RA</t>
  </si>
  <si>
    <t>Jsig-Chr06</t>
  </si>
  <si>
    <t>JrRDR1c</t>
  </si>
  <si>
    <t>Jsig-OF01465-RA</t>
  </si>
  <si>
    <t>Jsig-OF11962-RA</t>
  </si>
  <si>
    <t>Jsig-Chr10</t>
  </si>
  <si>
    <t>Jsig-OF05764-RA</t>
  </si>
  <si>
    <t>Jsig-OF24095-RA</t>
  </si>
  <si>
    <t>Jsig-OF04221-RA</t>
  </si>
  <si>
    <t>Jsig-Scaffold371</t>
  </si>
  <si>
    <t>Jsig-OF17891-RA</t>
  </si>
  <si>
    <t>Jsig-Chr05</t>
  </si>
  <si>
    <t>Jman-GWHBEUN00000005</t>
  </si>
  <si>
    <t>Jman-rna-Jman005T0120700.1</t>
  </si>
  <si>
    <t>Jman-rna-Jman005T0280600.1</t>
  </si>
  <si>
    <t>Jman-rna-Jman005T0010700.3</t>
  </si>
  <si>
    <t>Jman-GWHBEUN00000013</t>
  </si>
  <si>
    <t>Jman-rna-Jman013T0076700.1</t>
  </si>
  <si>
    <t>Jman-GWHBEUN00000002</t>
  </si>
  <si>
    <t>Jman-rna-Jman002T0349300.1</t>
  </si>
  <si>
    <t>Jman-GWHBEUN00000006</t>
  </si>
  <si>
    <t>Jman-rna-Jman006T0003000.1</t>
  </si>
  <si>
    <t>Jman-rna-Jman006T0116100.1</t>
  </si>
  <si>
    <t>Jman-GWHBEUN00000003</t>
  </si>
  <si>
    <t>Jman-rna-Jman003T0128000.1</t>
  </si>
  <si>
    <t>Jman-GWHBEUN00000001</t>
  </si>
  <si>
    <t>Jman-rna-Jman001T0117400.1</t>
  </si>
  <si>
    <t>Jman-GWHBEUN00000010</t>
  </si>
  <si>
    <t>Jman-rna-Jman010T0081300.1</t>
  </si>
  <si>
    <t>Jman-GWHBEUN00000007</t>
  </si>
  <si>
    <t>Jman-rna-Jman007T0183100.1</t>
  </si>
  <si>
    <t>Jman-GWHBEUN00000016</t>
  </si>
  <si>
    <t>Jman-rna-Jman016T0114800.1</t>
  </si>
  <si>
    <t>Jman-GWHBEUN00000012</t>
  </si>
  <si>
    <t>Jman-rna-Jman012T0177900.1</t>
  </si>
  <si>
    <t>Jman-rna-Jman012T0126100.1</t>
  </si>
  <si>
    <t>Jman-rna-Jman012T0138100.1</t>
  </si>
  <si>
    <t>Jman-GWHBEUN00000015</t>
  </si>
  <si>
    <t>Jman-rna-Jman015T0031000.1</t>
  </si>
  <si>
    <t>Jman-rna-Jman015T0069600.1</t>
  </si>
  <si>
    <t>Jman-GWHBEUN00000011</t>
  </si>
  <si>
    <t>Jman-rna-Jman011T0061100.1</t>
  </si>
  <si>
    <t>Jman-rna-Jman011T0065500.1</t>
  </si>
  <si>
    <t>Jman-GWHBEUN00000004</t>
  </si>
  <si>
    <t>Jman-rna-Jman004T0032400.1</t>
  </si>
  <si>
    <t>Jman-rna-Jman004T0241600.1</t>
  </si>
  <si>
    <t>Jman-rna-Jman002T0050200.1</t>
  </si>
  <si>
    <t>Jman-rna-Jman002T0066100.1</t>
  </si>
  <si>
    <t>Jman-rna-Jman002T0068900.1</t>
  </si>
  <si>
    <t>Jman-GWHBEUN00000008</t>
  </si>
  <si>
    <t>Jman-rna-Jman008T0188400.1</t>
  </si>
  <si>
    <t>Jman-GWHBEUN00000009</t>
  </si>
  <si>
    <t>Jman-rna-Jman009T0069800.1</t>
  </si>
  <si>
    <t>Jman-rna-Jman008T0088100.1</t>
  </si>
  <si>
    <t>Jman-rna-Jman008T0122900.1</t>
  </si>
  <si>
    <t>Jman-rna-Jman007T0115900.4</t>
  </si>
  <si>
    <t>Jman-rna-Jman015T0053700.1</t>
  </si>
  <si>
    <t>Jman-rna-Jman015T0116700.1</t>
  </si>
  <si>
    <t>Jman-rna-Jman013T0151200.1</t>
  </si>
  <si>
    <t>Jman-rna-Jman001T0281100.1</t>
  </si>
  <si>
    <t>Supplementary table 2J</t>
    <phoneticPr fontId="1" type="noConversion"/>
  </si>
  <si>
    <t>Supplementary table 2L</t>
    <phoneticPr fontId="1" type="noConversion"/>
  </si>
  <si>
    <t>Supplementary table 2K</t>
    <phoneticPr fontId="1" type="noConversion"/>
  </si>
  <si>
    <t>Supplementary table 2I</t>
    <phoneticPr fontId="1" type="noConversion"/>
  </si>
  <si>
    <t>Supplementary table 2H</t>
    <phoneticPr fontId="1" type="noConversion"/>
  </si>
  <si>
    <t>Supplementary table 2G</t>
    <phoneticPr fontId="1" type="noConversion"/>
  </si>
  <si>
    <t>Supplementary table 2F</t>
    <phoneticPr fontId="1" type="noConversion"/>
  </si>
  <si>
    <t>Supplementary table 2E</t>
    <phoneticPr fontId="1" type="noConversion"/>
  </si>
  <si>
    <t>Supplementary table 2D</t>
    <phoneticPr fontId="1" type="noConversion"/>
  </si>
  <si>
    <t>Supplementary table 2C</t>
    <phoneticPr fontId="1" type="noConversion"/>
  </si>
  <si>
    <t>Supplementary table 2B</t>
    <phoneticPr fontId="1" type="noConversion"/>
  </si>
  <si>
    <t>Supplementary table 2A</t>
    <phoneticPr fontId="1" type="noConversion"/>
  </si>
  <si>
    <t>Jsig-OF21463-RA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</si>
</sst>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07DBE-8F30-412A-A6BD-6403EDA915DB}">
  <dimension ref="A1:H32"/>
  <sheetViews>
    <sheetView tabSelected="1" workbookViewId="0">
      <selection activeCell="E12" sqref="E12"/>
    </sheetView>
  </sheetViews>
  <sheetFormatPr defaultRowHeight="14.25" x14ac:dyDescent="0.2"/>
  <cols>
    <col min="2" max="2" width="17.625" customWidth="1"/>
    <col min="6" max="6" width="13.75" customWidth="1"/>
    <col min="8" max="8" width="11.625" bestFit="1" customWidth="1"/>
  </cols>
  <sheetData>
    <row r="1" spans="1:8" ht="15" thickBot="1" x14ac:dyDescent="0.25">
      <c r="A1" s="4" t="s">
        <v>466</v>
      </c>
      <c r="B1" s="4"/>
      <c r="C1" s="4"/>
      <c r="D1" s="4"/>
      <c r="E1" s="4"/>
      <c r="F1" s="4"/>
      <c r="G1" s="4"/>
      <c r="H1" s="4"/>
    </row>
    <row r="2" spans="1:8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235</v>
      </c>
      <c r="F2" s="3" t="s">
        <v>236</v>
      </c>
      <c r="G2" s="3" t="s">
        <v>237</v>
      </c>
      <c r="H2" s="3" t="s">
        <v>246</v>
      </c>
    </row>
    <row r="3" spans="1:8" x14ac:dyDescent="0.2">
      <c r="A3" s="1" t="s">
        <v>16</v>
      </c>
      <c r="B3" s="1" t="s">
        <v>0</v>
      </c>
      <c r="C3" s="1" t="s">
        <v>24</v>
      </c>
      <c r="D3" s="1" t="s">
        <v>1</v>
      </c>
      <c r="E3" s="1">
        <v>3.62316371126103E-2</v>
      </c>
      <c r="F3" s="1">
        <v>0.43198579600897302</v>
      </c>
      <c r="G3" s="1">
        <v>8.3872288041289406E-2</v>
      </c>
      <c r="H3" s="1">
        <f>(F3/(2*0.000000015))/1000000</f>
        <v>14.399526533632434</v>
      </c>
    </row>
    <row r="4" spans="1:8" x14ac:dyDescent="0.2">
      <c r="A4" s="1" t="s">
        <v>16</v>
      </c>
      <c r="B4" s="1" t="s">
        <v>0</v>
      </c>
      <c r="C4" s="1" t="s">
        <v>24</v>
      </c>
      <c r="D4" s="1" t="s">
        <v>2</v>
      </c>
      <c r="E4" s="1">
        <v>3.62316371126103E-2</v>
      </c>
      <c r="F4" s="1">
        <v>0.43198579600897302</v>
      </c>
      <c r="G4" s="1">
        <v>8.3872288041289406E-2</v>
      </c>
      <c r="H4" s="1">
        <f t="shared" ref="H4:H30" si="0">(F4/(2*0.000000015))/1000000</f>
        <v>14.399526533632434</v>
      </c>
    </row>
    <row r="5" spans="1:8" x14ac:dyDescent="0.2">
      <c r="A5" s="1" t="s">
        <v>16</v>
      </c>
      <c r="B5" s="1" t="s">
        <v>3</v>
      </c>
      <c r="C5" s="1" t="s">
        <v>24</v>
      </c>
      <c r="D5" s="1" t="s">
        <v>4</v>
      </c>
      <c r="E5" s="1">
        <v>0.11989101606562</v>
      </c>
      <c r="F5" s="1">
        <v>0.54612836172391999</v>
      </c>
      <c r="G5" s="1">
        <v>0.21952900539201101</v>
      </c>
      <c r="H5" s="1">
        <f t="shared" si="0"/>
        <v>18.204278724130667</v>
      </c>
    </row>
    <row r="6" spans="1:8" x14ac:dyDescent="0.2">
      <c r="A6" s="1" t="s">
        <v>22</v>
      </c>
      <c r="B6" s="1" t="s">
        <v>5</v>
      </c>
      <c r="C6" s="1" t="s">
        <v>25</v>
      </c>
      <c r="D6" s="1" t="s">
        <v>6</v>
      </c>
      <c r="E6" s="1">
        <v>5.01570599475126E-2</v>
      </c>
      <c r="F6" s="1">
        <v>0.38566049341569097</v>
      </c>
      <c r="G6" s="1">
        <v>0.130054959747847</v>
      </c>
      <c r="H6" s="1">
        <f t="shared" si="0"/>
        <v>12.855349780523033</v>
      </c>
    </row>
    <row r="7" spans="1:8" x14ac:dyDescent="0.2">
      <c r="A7" s="1" t="s">
        <v>23</v>
      </c>
      <c r="B7" s="1" t="s">
        <v>7</v>
      </c>
      <c r="C7" s="1" t="s">
        <v>26</v>
      </c>
      <c r="D7" s="1" t="s">
        <v>8</v>
      </c>
      <c r="E7" s="1">
        <v>2.54768060862509E-2</v>
      </c>
      <c r="F7" s="1">
        <v>0.27065678648831298</v>
      </c>
      <c r="G7" s="1">
        <v>9.4129566883596194E-2</v>
      </c>
      <c r="H7" s="1">
        <f t="shared" si="0"/>
        <v>9.0218928829437655</v>
      </c>
    </row>
    <row r="8" spans="1:8" x14ac:dyDescent="0.2">
      <c r="A8" s="1" t="s">
        <v>21</v>
      </c>
      <c r="B8" s="1" t="s">
        <v>9</v>
      </c>
      <c r="C8" s="1" t="s">
        <v>27</v>
      </c>
      <c r="D8" s="1" t="s">
        <v>10</v>
      </c>
      <c r="E8" s="1">
        <v>9.6134912454181695E-2</v>
      </c>
      <c r="F8" s="1">
        <v>0.33780066430702899</v>
      </c>
      <c r="G8" s="1">
        <v>0.28459065541328799</v>
      </c>
      <c r="H8" s="1">
        <f t="shared" si="0"/>
        <v>11.260022143567635</v>
      </c>
    </row>
    <row r="9" spans="1:8" x14ac:dyDescent="0.2">
      <c r="A9" s="1" t="s">
        <v>19</v>
      </c>
      <c r="B9" s="1" t="s">
        <v>11</v>
      </c>
      <c r="C9" s="1" t="s">
        <v>18</v>
      </c>
      <c r="D9" s="1" t="s">
        <v>12</v>
      </c>
      <c r="E9" s="1">
        <v>9.61380320041407E-2</v>
      </c>
      <c r="F9" s="1">
        <v>0.30173261142636298</v>
      </c>
      <c r="G9" s="1">
        <v>0.31861995808034299</v>
      </c>
      <c r="H9" s="1">
        <f t="shared" si="0"/>
        <v>10.057753714212101</v>
      </c>
    </row>
    <row r="10" spans="1:8" x14ac:dyDescent="0.2">
      <c r="A10" s="1" t="s">
        <v>16</v>
      </c>
      <c r="B10" s="1" t="s">
        <v>13</v>
      </c>
      <c r="C10" s="1" t="s">
        <v>17</v>
      </c>
      <c r="D10" s="1" t="s">
        <v>14</v>
      </c>
      <c r="E10" s="1">
        <v>8.9935095417770394E-2</v>
      </c>
      <c r="F10" s="1">
        <v>0.36909240633995699</v>
      </c>
      <c r="G10" s="1">
        <v>0.24366552622850299</v>
      </c>
      <c r="H10" s="1">
        <f t="shared" si="0"/>
        <v>12.303080211331901</v>
      </c>
    </row>
    <row r="11" spans="1:8" x14ac:dyDescent="0.2">
      <c r="A11" s="1" t="s">
        <v>15</v>
      </c>
      <c r="B11" s="1" t="s">
        <v>48</v>
      </c>
      <c r="C11" s="1" t="s">
        <v>15</v>
      </c>
      <c r="D11" s="1" t="s">
        <v>11</v>
      </c>
      <c r="E11" s="1">
        <v>0</v>
      </c>
      <c r="F11" s="1">
        <v>0</v>
      </c>
      <c r="G11" s="1" t="s">
        <v>238</v>
      </c>
      <c r="H11" s="1">
        <f t="shared" si="0"/>
        <v>0</v>
      </c>
    </row>
    <row r="12" spans="1:8" x14ac:dyDescent="0.2">
      <c r="A12" s="1" t="s">
        <v>22</v>
      </c>
      <c r="B12" s="1" t="s">
        <v>234</v>
      </c>
      <c r="C12" s="1" t="s">
        <v>22</v>
      </c>
      <c r="D12" s="1" t="s">
        <v>49</v>
      </c>
      <c r="E12" s="1">
        <v>1.41029796432079E-2</v>
      </c>
      <c r="F12" s="1">
        <v>2.7780953760261799E-2</v>
      </c>
      <c r="G12" s="1">
        <v>0.50764922489381903</v>
      </c>
      <c r="H12" s="1">
        <f t="shared" si="0"/>
        <v>0.92603179200872676</v>
      </c>
    </row>
    <row r="13" spans="1:8" x14ac:dyDescent="0.2">
      <c r="A13" s="1" t="s">
        <v>20</v>
      </c>
      <c r="B13" s="1" t="s">
        <v>46</v>
      </c>
      <c r="C13" s="1" t="s">
        <v>20</v>
      </c>
      <c r="D13" s="1" t="s">
        <v>45</v>
      </c>
      <c r="E13" s="1">
        <v>0</v>
      </c>
      <c r="F13" s="1">
        <v>0</v>
      </c>
      <c r="G13" s="1" t="s">
        <v>238</v>
      </c>
      <c r="H13" s="1">
        <f t="shared" si="0"/>
        <v>0</v>
      </c>
    </row>
    <row r="14" spans="1:8" x14ac:dyDescent="0.2">
      <c r="A14" s="1" t="s">
        <v>17</v>
      </c>
      <c r="B14" s="1" t="s">
        <v>2</v>
      </c>
      <c r="C14" s="1" t="s">
        <v>17</v>
      </c>
      <c r="D14" s="1" t="s">
        <v>1</v>
      </c>
      <c r="E14" s="1">
        <v>0</v>
      </c>
      <c r="F14" s="1">
        <v>0</v>
      </c>
      <c r="G14" s="1" t="s">
        <v>238</v>
      </c>
      <c r="H14" s="1">
        <f t="shared" si="0"/>
        <v>0</v>
      </c>
    </row>
    <row r="15" spans="1:8" x14ac:dyDescent="0.2">
      <c r="A15" s="1" t="s">
        <v>17</v>
      </c>
      <c r="B15" s="1" t="s">
        <v>1</v>
      </c>
      <c r="C15" s="1" t="s">
        <v>17</v>
      </c>
      <c r="D15" s="1" t="s">
        <v>2</v>
      </c>
      <c r="E15" s="1">
        <v>0</v>
      </c>
      <c r="F15" s="1">
        <v>0</v>
      </c>
      <c r="G15" s="1" t="s">
        <v>238</v>
      </c>
      <c r="H15" s="1">
        <f t="shared" si="0"/>
        <v>0</v>
      </c>
    </row>
    <row r="16" spans="1:8" x14ac:dyDescent="0.2">
      <c r="A16" s="1" t="s">
        <v>25</v>
      </c>
      <c r="B16" s="1" t="s">
        <v>6</v>
      </c>
      <c r="C16" s="1" t="s">
        <v>25</v>
      </c>
      <c r="D16" s="1" t="s">
        <v>28</v>
      </c>
      <c r="E16" s="1">
        <v>6.7071275146775397E-2</v>
      </c>
      <c r="F16" s="1">
        <v>0.22739025373541299</v>
      </c>
      <c r="G16" s="1">
        <v>0.29496108142268002</v>
      </c>
      <c r="H16" s="1">
        <f t="shared" si="0"/>
        <v>7.5796751245137663</v>
      </c>
    </row>
    <row r="17" spans="1:8" x14ac:dyDescent="0.2">
      <c r="A17" s="1" t="s">
        <v>25</v>
      </c>
      <c r="B17" s="1" t="s">
        <v>28</v>
      </c>
      <c r="C17" s="1" t="s">
        <v>25</v>
      </c>
      <c r="D17" s="1" t="s">
        <v>6</v>
      </c>
      <c r="E17" s="1">
        <v>6.7071275146775397E-2</v>
      </c>
      <c r="F17" s="1">
        <v>0.22739025373541299</v>
      </c>
      <c r="G17" s="1">
        <v>0.29496108142268002</v>
      </c>
      <c r="H17" s="1">
        <f t="shared" si="0"/>
        <v>7.5796751245137663</v>
      </c>
    </row>
    <row r="18" spans="1:8" x14ac:dyDescent="0.2">
      <c r="A18" s="1" t="s">
        <v>233</v>
      </c>
      <c r="B18" s="1" t="s">
        <v>40</v>
      </c>
      <c r="C18" s="1" t="s">
        <v>233</v>
      </c>
      <c r="D18" s="1" t="s">
        <v>41</v>
      </c>
      <c r="E18" s="1">
        <v>0.121333280839209</v>
      </c>
      <c r="F18" s="1">
        <v>0.243430045705857</v>
      </c>
      <c r="G18" s="1">
        <v>0.49843182047387602</v>
      </c>
      <c r="H18" s="1">
        <f t="shared" si="0"/>
        <v>8.1143348568619</v>
      </c>
    </row>
    <row r="19" spans="1:8" x14ac:dyDescent="0.2">
      <c r="A19" s="1" t="s">
        <v>233</v>
      </c>
      <c r="B19" s="1" t="s">
        <v>40</v>
      </c>
      <c r="C19" s="1" t="s">
        <v>233</v>
      </c>
      <c r="D19" s="1" t="s">
        <v>39</v>
      </c>
      <c r="E19" s="1">
        <v>0.12754353038445601</v>
      </c>
      <c r="F19" s="1">
        <v>0.296991918500847</v>
      </c>
      <c r="G19" s="1">
        <v>0.42945118179736702</v>
      </c>
      <c r="H19" s="1">
        <f t="shared" si="0"/>
        <v>9.8997306166949013</v>
      </c>
    </row>
    <row r="20" spans="1:8" x14ac:dyDescent="0.2">
      <c r="A20" s="1" t="s">
        <v>233</v>
      </c>
      <c r="B20" s="1" t="s">
        <v>40</v>
      </c>
      <c r="C20" s="1" t="s">
        <v>233</v>
      </c>
      <c r="D20" s="1" t="s">
        <v>38</v>
      </c>
      <c r="E20" s="1">
        <v>0.14014927431930399</v>
      </c>
      <c r="F20" s="1">
        <v>0.28953091453528801</v>
      </c>
      <c r="G20" s="1">
        <v>0.48405633831624101</v>
      </c>
      <c r="H20" s="1">
        <f t="shared" si="0"/>
        <v>9.6510304845096009</v>
      </c>
    </row>
    <row r="21" spans="1:8" x14ac:dyDescent="0.2">
      <c r="A21" s="1" t="s">
        <v>233</v>
      </c>
      <c r="B21" s="1" t="s">
        <v>40</v>
      </c>
      <c r="C21" s="1" t="s">
        <v>233</v>
      </c>
      <c r="D21" s="1" t="s">
        <v>37</v>
      </c>
      <c r="E21" s="1">
        <v>0.13478194424158499</v>
      </c>
      <c r="F21" s="1">
        <v>0.33789694952500898</v>
      </c>
      <c r="G21" s="1">
        <v>0.39888476185136301</v>
      </c>
      <c r="H21" s="1">
        <f t="shared" si="0"/>
        <v>11.263231650833635</v>
      </c>
    </row>
    <row r="22" spans="1:8" x14ac:dyDescent="0.2">
      <c r="A22" s="1" t="s">
        <v>233</v>
      </c>
      <c r="B22" s="1" t="s">
        <v>36</v>
      </c>
      <c r="C22" s="1" t="s">
        <v>233</v>
      </c>
      <c r="D22" s="1" t="s">
        <v>37</v>
      </c>
      <c r="E22" s="1">
        <v>3.67361808855836E-2</v>
      </c>
      <c r="F22" s="1">
        <v>4.2072017521254598E-2</v>
      </c>
      <c r="G22" s="1">
        <v>0.87317373993354697</v>
      </c>
      <c r="H22" s="1">
        <f t="shared" si="0"/>
        <v>1.4024005840418201</v>
      </c>
    </row>
    <row r="23" spans="1:8" x14ac:dyDescent="0.2">
      <c r="A23" s="1" t="s">
        <v>233</v>
      </c>
      <c r="B23" s="1" t="s">
        <v>41</v>
      </c>
      <c r="C23" s="1" t="s">
        <v>233</v>
      </c>
      <c r="D23" s="1" t="s">
        <v>39</v>
      </c>
      <c r="E23" s="1">
        <v>5.8331126564022499E-2</v>
      </c>
      <c r="F23" s="1">
        <v>0.14437459059577901</v>
      </c>
      <c r="G23" s="1">
        <v>0.40402626475553499</v>
      </c>
      <c r="H23" s="1">
        <f t="shared" si="0"/>
        <v>4.8124863531926341</v>
      </c>
    </row>
    <row r="24" spans="1:8" x14ac:dyDescent="0.2">
      <c r="A24" s="1" t="s">
        <v>233</v>
      </c>
      <c r="B24" s="1" t="s">
        <v>41</v>
      </c>
      <c r="C24" s="1" t="s">
        <v>233</v>
      </c>
      <c r="D24" s="1" t="s">
        <v>40</v>
      </c>
      <c r="E24" s="1">
        <v>0.121333280839209</v>
      </c>
      <c r="F24" s="1">
        <v>0.243430045705857</v>
      </c>
      <c r="G24" s="1">
        <v>0.49843182047387602</v>
      </c>
      <c r="H24" s="1">
        <f t="shared" si="0"/>
        <v>8.1143348568619</v>
      </c>
    </row>
    <row r="25" spans="1:8" x14ac:dyDescent="0.2">
      <c r="A25" s="1" t="s">
        <v>233</v>
      </c>
      <c r="B25" s="1" t="s">
        <v>41</v>
      </c>
      <c r="C25" s="1" t="s">
        <v>233</v>
      </c>
      <c r="D25" s="1" t="s">
        <v>38</v>
      </c>
      <c r="E25" s="1">
        <v>0.13900425679016901</v>
      </c>
      <c r="F25" s="1">
        <v>0.28002150045777302</v>
      </c>
      <c r="G25" s="1">
        <v>0.49640565657611302</v>
      </c>
      <c r="H25" s="1">
        <f t="shared" si="0"/>
        <v>9.3340500152591019</v>
      </c>
    </row>
    <row r="26" spans="1:8" x14ac:dyDescent="0.2">
      <c r="A26" s="1" t="s">
        <v>233</v>
      </c>
      <c r="B26" s="1" t="s">
        <v>41</v>
      </c>
      <c r="C26" s="1" t="s">
        <v>233</v>
      </c>
      <c r="D26" s="1" t="s">
        <v>37</v>
      </c>
      <c r="E26" s="1">
        <v>0.155884669617669</v>
      </c>
      <c r="F26" s="1">
        <v>0.321916196672897</v>
      </c>
      <c r="G26" s="1">
        <v>0.48423990848794102</v>
      </c>
      <c r="H26" s="1">
        <f t="shared" si="0"/>
        <v>10.730539889096567</v>
      </c>
    </row>
    <row r="27" spans="1:8" x14ac:dyDescent="0.2">
      <c r="A27" s="1" t="s">
        <v>233</v>
      </c>
      <c r="B27" s="1" t="s">
        <v>39</v>
      </c>
      <c r="C27" s="1" t="s">
        <v>233</v>
      </c>
      <c r="D27" s="1" t="s">
        <v>41</v>
      </c>
      <c r="E27" s="1">
        <v>5.8331126564022499E-2</v>
      </c>
      <c r="F27" s="1">
        <v>0.14437459059577901</v>
      </c>
      <c r="G27" s="1">
        <v>0.40402626475553499</v>
      </c>
      <c r="H27" s="1">
        <f t="shared" si="0"/>
        <v>4.8124863531926341</v>
      </c>
    </row>
    <row r="28" spans="1:8" x14ac:dyDescent="0.2">
      <c r="A28" s="1" t="s">
        <v>233</v>
      </c>
      <c r="B28" s="1" t="s">
        <v>39</v>
      </c>
      <c r="C28" s="1" t="s">
        <v>233</v>
      </c>
      <c r="D28" s="1" t="s">
        <v>40</v>
      </c>
      <c r="E28" s="1">
        <v>0.12754353038445601</v>
      </c>
      <c r="F28" s="1">
        <v>0.296991918500847</v>
      </c>
      <c r="G28" s="1">
        <v>0.42945118179736702</v>
      </c>
      <c r="H28" s="1">
        <f t="shared" si="0"/>
        <v>9.8997306166949013</v>
      </c>
    </row>
    <row r="29" spans="1:8" x14ac:dyDescent="0.2">
      <c r="A29" s="1" t="s">
        <v>233</v>
      </c>
      <c r="B29" s="1" t="s">
        <v>39</v>
      </c>
      <c r="C29" s="1" t="s">
        <v>233</v>
      </c>
      <c r="D29" s="1" t="s">
        <v>38</v>
      </c>
      <c r="E29" s="1">
        <v>0.125980799932666</v>
      </c>
      <c r="F29" s="1">
        <v>0.30039213131768799</v>
      </c>
      <c r="G29" s="1">
        <v>0.41938781611902998</v>
      </c>
      <c r="H29" s="1">
        <f t="shared" si="0"/>
        <v>10.013071043922935</v>
      </c>
    </row>
    <row r="30" spans="1:8" x14ac:dyDescent="0.2">
      <c r="A30" t="s">
        <v>233</v>
      </c>
      <c r="B30" t="s">
        <v>38</v>
      </c>
      <c r="C30" t="s">
        <v>233</v>
      </c>
      <c r="D30" t="s">
        <v>37</v>
      </c>
      <c r="E30">
        <v>6.6122202554505403E-3</v>
      </c>
      <c r="F30">
        <v>4.0664281250526397E-3</v>
      </c>
      <c r="G30">
        <v>1.6260511810632201</v>
      </c>
      <c r="H30">
        <f t="shared" si="0"/>
        <v>0.13554760416842132</v>
      </c>
    </row>
    <row r="31" spans="1:8" ht="15" thickBot="1" x14ac:dyDescent="0.25">
      <c r="A31" s="2" t="s">
        <v>233</v>
      </c>
      <c r="B31" s="2" t="s">
        <v>39</v>
      </c>
      <c r="C31" s="2" t="s">
        <v>233</v>
      </c>
      <c r="D31" s="2" t="s">
        <v>37</v>
      </c>
      <c r="E31" s="2">
        <v>0.139968060512381</v>
      </c>
      <c r="F31" s="2">
        <v>0.35506476602126802</v>
      </c>
      <c r="G31" s="2">
        <v>0.39420430835989401</v>
      </c>
      <c r="H31" s="2">
        <f>(F31/(2*0.000000015))/1000000</f>
        <v>11.835492200708934</v>
      </c>
    </row>
    <row r="32" spans="1:8" ht="15" thickTop="1" x14ac:dyDescent="0.2"/>
  </sheetData>
  <mergeCells count="1">
    <mergeCell ref="A1:H1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5BDB5-BADD-464C-8036-7075582CA751}">
  <dimension ref="A1:L49"/>
  <sheetViews>
    <sheetView workbookViewId="0">
      <selection activeCell="L1" sqref="L1:L46"/>
    </sheetView>
  </sheetViews>
  <sheetFormatPr defaultRowHeight="14.25" x14ac:dyDescent="0.2"/>
  <sheetData>
    <row r="1" spans="1:9" ht="15" thickBot="1" x14ac:dyDescent="0.25">
      <c r="A1" s="4" t="s">
        <v>455</v>
      </c>
      <c r="B1" s="4"/>
      <c r="C1" s="4"/>
      <c r="D1" s="4"/>
      <c r="E1" s="4"/>
      <c r="F1" s="4"/>
      <c r="G1" s="4"/>
      <c r="H1" s="4"/>
    </row>
    <row r="2" spans="1:9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244</v>
      </c>
      <c r="F2" s="3" t="s">
        <v>235</v>
      </c>
      <c r="G2" s="3" t="s">
        <v>236</v>
      </c>
      <c r="H2" s="3" t="s">
        <v>237</v>
      </c>
      <c r="I2" s="3" t="s">
        <v>246</v>
      </c>
    </row>
    <row r="3" spans="1:9" x14ac:dyDescent="0.2">
      <c r="A3" t="s">
        <v>407</v>
      </c>
      <c r="B3" t="s">
        <v>408</v>
      </c>
      <c r="C3" t="s">
        <v>99</v>
      </c>
      <c r="D3" t="s">
        <v>116</v>
      </c>
      <c r="E3" t="s">
        <v>10</v>
      </c>
      <c r="F3">
        <v>9.7431583889638403E-3</v>
      </c>
      <c r="G3">
        <v>2.93657939540032E-2</v>
      </c>
      <c r="H3">
        <v>0.331785968539618</v>
      </c>
      <c r="I3">
        <v>0.97885979846677351</v>
      </c>
    </row>
    <row r="4" spans="1:9" x14ac:dyDescent="0.2">
      <c r="A4" t="s">
        <v>407</v>
      </c>
      <c r="B4" t="s">
        <v>409</v>
      </c>
      <c r="C4" t="s">
        <v>99</v>
      </c>
      <c r="D4" t="s">
        <v>123</v>
      </c>
      <c r="E4" t="s">
        <v>44</v>
      </c>
      <c r="F4">
        <v>7.9351506669589691E-3</v>
      </c>
      <c r="G4">
        <v>2.3836419753570402E-2</v>
      </c>
      <c r="H4">
        <v>0.33290027399229499</v>
      </c>
      <c r="I4">
        <v>0.79454732511901338</v>
      </c>
    </row>
    <row r="5" spans="1:9" x14ac:dyDescent="0.2">
      <c r="A5" t="s">
        <v>407</v>
      </c>
      <c r="B5" t="s">
        <v>410</v>
      </c>
      <c r="C5" t="s">
        <v>99</v>
      </c>
      <c r="D5" t="s">
        <v>55</v>
      </c>
      <c r="E5" t="s">
        <v>47</v>
      </c>
      <c r="F5">
        <v>9.7953912605196203E-3</v>
      </c>
      <c r="G5">
        <v>3.7382598387830798E-2</v>
      </c>
      <c r="H5">
        <v>0.262030775894602</v>
      </c>
      <c r="I5">
        <v>1.2460866129276935</v>
      </c>
    </row>
    <row r="6" spans="1:9" x14ac:dyDescent="0.2">
      <c r="A6" t="s">
        <v>411</v>
      </c>
      <c r="B6" t="s">
        <v>412</v>
      </c>
      <c r="C6" t="s">
        <v>99</v>
      </c>
      <c r="D6" t="s">
        <v>116</v>
      </c>
      <c r="E6" t="s">
        <v>10</v>
      </c>
      <c r="F6">
        <v>0.15072117989723499</v>
      </c>
      <c r="G6">
        <v>0.38150386517688101</v>
      </c>
      <c r="H6">
        <v>0.39507117399021402</v>
      </c>
      <c r="I6">
        <v>12.716795505896036</v>
      </c>
    </row>
    <row r="7" spans="1:9" x14ac:dyDescent="0.2">
      <c r="A7" t="s">
        <v>413</v>
      </c>
      <c r="B7" t="s">
        <v>414</v>
      </c>
      <c r="C7" t="s">
        <v>77</v>
      </c>
      <c r="D7" t="s">
        <v>54</v>
      </c>
      <c r="E7" t="s">
        <v>12</v>
      </c>
      <c r="F7">
        <v>9.5340264259080501E-2</v>
      </c>
      <c r="G7">
        <v>0.30985368545396402</v>
      </c>
      <c r="H7">
        <v>0.30769446591993199</v>
      </c>
      <c r="I7">
        <v>10.328456181798801</v>
      </c>
    </row>
    <row r="8" spans="1:9" x14ac:dyDescent="0.2">
      <c r="A8" t="s">
        <v>415</v>
      </c>
      <c r="B8" t="s">
        <v>416</v>
      </c>
      <c r="C8" t="s">
        <v>77</v>
      </c>
      <c r="D8" t="s">
        <v>54</v>
      </c>
      <c r="E8" t="s">
        <v>12</v>
      </c>
      <c r="F8">
        <v>8.0250431281846408E-3</v>
      </c>
      <c r="G8">
        <v>3.1689783469336499E-2</v>
      </c>
      <c r="H8">
        <v>0.25323755007508197</v>
      </c>
      <c r="I8">
        <v>1.0563261156445503</v>
      </c>
    </row>
    <row r="9" spans="1:9" x14ac:dyDescent="0.2">
      <c r="A9" t="s">
        <v>415</v>
      </c>
      <c r="B9" t="s">
        <v>417</v>
      </c>
      <c r="C9" t="s">
        <v>77</v>
      </c>
      <c r="D9" t="s">
        <v>78</v>
      </c>
      <c r="E9" t="s">
        <v>31</v>
      </c>
      <c r="F9">
        <v>4.3459137335032901E-3</v>
      </c>
      <c r="G9">
        <v>3.3493937645002601E-2</v>
      </c>
      <c r="H9">
        <v>0.129752248886499</v>
      </c>
      <c r="I9">
        <v>1.1164645881667534</v>
      </c>
    </row>
    <row r="10" spans="1:9" x14ac:dyDescent="0.2">
      <c r="A10" t="s">
        <v>418</v>
      </c>
      <c r="B10" t="s">
        <v>419</v>
      </c>
      <c r="C10" t="s">
        <v>60</v>
      </c>
      <c r="D10" t="s">
        <v>61</v>
      </c>
      <c r="E10" t="s">
        <v>32</v>
      </c>
      <c r="F10">
        <v>6.4718339237837099E-3</v>
      </c>
      <c r="G10">
        <v>3.1861916699820803E-2</v>
      </c>
      <c r="H10">
        <v>0.20312129947349</v>
      </c>
      <c r="I10">
        <v>1.0620638899940269</v>
      </c>
    </row>
    <row r="11" spans="1:9" x14ac:dyDescent="0.2">
      <c r="A11" t="s">
        <v>420</v>
      </c>
      <c r="B11" t="s">
        <v>421</v>
      </c>
      <c r="C11" t="s">
        <v>93</v>
      </c>
      <c r="D11" t="s">
        <v>94</v>
      </c>
      <c r="E11" t="s">
        <v>8</v>
      </c>
      <c r="F11">
        <v>2.4620663131281299E-2</v>
      </c>
      <c r="G11">
        <v>0.26288512124601199</v>
      </c>
      <c r="H11">
        <v>9.3655597603185994E-2</v>
      </c>
      <c r="I11">
        <v>8.7628373748670665</v>
      </c>
    </row>
    <row r="12" spans="1:9" x14ac:dyDescent="0.2">
      <c r="A12" t="s">
        <v>422</v>
      </c>
      <c r="B12" t="s">
        <v>423</v>
      </c>
      <c r="C12" t="s">
        <v>93</v>
      </c>
      <c r="D12" t="s">
        <v>94</v>
      </c>
      <c r="E12" t="s">
        <v>8</v>
      </c>
      <c r="F12">
        <v>2.6239093818849601E-3</v>
      </c>
      <c r="G12">
        <v>2.62672760921722E-2</v>
      </c>
      <c r="H12">
        <v>9.9892709570555599E-2</v>
      </c>
      <c r="I12">
        <v>0.87557586973907342</v>
      </c>
    </row>
    <row r="13" spans="1:9" x14ac:dyDescent="0.2">
      <c r="A13" t="s">
        <v>424</v>
      </c>
      <c r="B13" t="s">
        <v>425</v>
      </c>
      <c r="C13" t="s">
        <v>63</v>
      </c>
      <c r="D13" t="s">
        <v>64</v>
      </c>
      <c r="E13" t="s">
        <v>6</v>
      </c>
      <c r="F13">
        <v>5.4209604352645199E-2</v>
      </c>
      <c r="G13">
        <v>0.37564171254385198</v>
      </c>
      <c r="H13">
        <v>0.14431199342995399</v>
      </c>
      <c r="I13">
        <v>12.521390418128401</v>
      </c>
    </row>
    <row r="14" spans="1:9" x14ac:dyDescent="0.2">
      <c r="A14" t="s">
        <v>426</v>
      </c>
      <c r="B14" t="s">
        <v>427</v>
      </c>
      <c r="C14" t="s">
        <v>63</v>
      </c>
      <c r="D14" t="s">
        <v>64</v>
      </c>
      <c r="E14" t="s">
        <v>6</v>
      </c>
      <c r="F14">
        <v>5.7678726958350097E-3</v>
      </c>
      <c r="G14">
        <v>3.66685136424219E-2</v>
      </c>
      <c r="H14">
        <v>0.157297695567407</v>
      </c>
      <c r="I14">
        <v>1.22228378808073</v>
      </c>
    </row>
    <row r="15" spans="1:9" x14ac:dyDescent="0.2">
      <c r="A15" t="s">
        <v>428</v>
      </c>
      <c r="B15" t="s">
        <v>429</v>
      </c>
      <c r="C15" t="s">
        <v>79</v>
      </c>
      <c r="D15" t="s">
        <v>80</v>
      </c>
      <c r="E15" t="s">
        <v>4</v>
      </c>
      <c r="F15">
        <v>1.62241567582024E-2</v>
      </c>
      <c r="G15">
        <v>5.2576265010330803E-2</v>
      </c>
      <c r="H15">
        <v>0.30858328858115902</v>
      </c>
      <c r="I15">
        <v>1.7525421670110271</v>
      </c>
    </row>
    <row r="16" spans="1:9" x14ac:dyDescent="0.2">
      <c r="A16" t="s">
        <v>428</v>
      </c>
      <c r="B16" t="s">
        <v>430</v>
      </c>
      <c r="C16" t="s">
        <v>79</v>
      </c>
      <c r="D16" t="s">
        <v>53</v>
      </c>
      <c r="E16" t="s">
        <v>14</v>
      </c>
      <c r="F16">
        <v>1.1369237132999199E-2</v>
      </c>
      <c r="G16">
        <v>3.0129574412665599E-2</v>
      </c>
      <c r="H16">
        <v>0.377344763562938</v>
      </c>
      <c r="I16">
        <v>1.0043191470888535</v>
      </c>
    </row>
    <row r="17" spans="1:9" x14ac:dyDescent="0.2">
      <c r="A17" t="s">
        <v>428</v>
      </c>
      <c r="B17" t="s">
        <v>431</v>
      </c>
      <c r="C17" t="s">
        <v>79</v>
      </c>
      <c r="D17" t="s">
        <v>82</v>
      </c>
      <c r="E17" t="s">
        <v>2</v>
      </c>
      <c r="F17">
        <v>9.43730217713538E-4</v>
      </c>
      <c r="G17">
        <v>4.4688126814011499E-2</v>
      </c>
      <c r="H17">
        <v>2.1118142222457999E-2</v>
      </c>
      <c r="I17">
        <v>1.4896042271337167</v>
      </c>
    </row>
    <row r="18" spans="1:9" x14ac:dyDescent="0.2">
      <c r="A18" t="s">
        <v>432</v>
      </c>
      <c r="B18" t="s">
        <v>433</v>
      </c>
      <c r="C18" t="s">
        <v>79</v>
      </c>
      <c r="D18" t="s">
        <v>80</v>
      </c>
      <c r="E18" t="s">
        <v>4</v>
      </c>
      <c r="F18">
        <v>0.12116193091869</v>
      </c>
      <c r="G18">
        <v>0.57822918561689896</v>
      </c>
      <c r="H18">
        <v>0.209539632264369</v>
      </c>
      <c r="I18">
        <v>19.274306187229968</v>
      </c>
    </row>
    <row r="19" spans="1:9" x14ac:dyDescent="0.2">
      <c r="A19" t="s">
        <v>432</v>
      </c>
      <c r="B19" t="s">
        <v>434</v>
      </c>
      <c r="C19" t="s">
        <v>79</v>
      </c>
      <c r="D19" t="s">
        <v>53</v>
      </c>
      <c r="E19" t="s">
        <v>14</v>
      </c>
      <c r="F19">
        <v>8.4278295108032697E-2</v>
      </c>
      <c r="G19">
        <v>0.366110442064502</v>
      </c>
      <c r="H19">
        <v>0.230199102305812</v>
      </c>
      <c r="I19">
        <v>12.203681402150069</v>
      </c>
    </row>
    <row r="20" spans="1:9" x14ac:dyDescent="0.2">
      <c r="A20" t="s">
        <v>435</v>
      </c>
      <c r="B20" t="s">
        <v>436</v>
      </c>
      <c r="C20" t="s">
        <v>66</v>
      </c>
      <c r="D20" t="s">
        <v>259</v>
      </c>
      <c r="E20" t="s">
        <v>40</v>
      </c>
      <c r="F20">
        <v>8.2648313732773496E-2</v>
      </c>
      <c r="G20">
        <v>0.120695868214272</v>
      </c>
      <c r="H20">
        <v>0.68476506242986901</v>
      </c>
      <c r="I20">
        <v>4.0231956071424007</v>
      </c>
    </row>
    <row r="21" spans="1:9" x14ac:dyDescent="0.2">
      <c r="A21" t="s">
        <v>435</v>
      </c>
      <c r="B21" t="s">
        <v>437</v>
      </c>
      <c r="C21" t="s">
        <v>66</v>
      </c>
      <c r="D21" t="s">
        <v>344</v>
      </c>
      <c r="E21" t="s">
        <v>37</v>
      </c>
      <c r="F21">
        <v>3.2027337993732002E-2</v>
      </c>
      <c r="G21">
        <v>4.7667973573670301E-2</v>
      </c>
      <c r="H21">
        <v>0.67188377421234602</v>
      </c>
      <c r="I21">
        <v>1.5889324524556769</v>
      </c>
    </row>
    <row r="22" spans="1:9" x14ac:dyDescent="0.2">
      <c r="A22" t="s">
        <v>438</v>
      </c>
      <c r="B22" t="s">
        <v>439</v>
      </c>
      <c r="C22" t="s">
        <v>107</v>
      </c>
      <c r="D22" t="s">
        <v>108</v>
      </c>
      <c r="E22" t="s">
        <v>42</v>
      </c>
      <c r="F22">
        <v>7.2235615180535704E-3</v>
      </c>
      <c r="G22">
        <v>2.34944817946472E-2</v>
      </c>
      <c r="H22">
        <v>0.30745779290604802</v>
      </c>
      <c r="I22">
        <v>0.78314939315490673</v>
      </c>
    </row>
    <row r="23" spans="1:9" x14ac:dyDescent="0.2">
      <c r="A23" t="s">
        <v>438</v>
      </c>
      <c r="B23" t="s">
        <v>440</v>
      </c>
      <c r="C23" t="s">
        <v>107</v>
      </c>
      <c r="D23" t="s">
        <v>342</v>
      </c>
      <c r="E23" t="s">
        <v>397</v>
      </c>
      <c r="F23">
        <v>3.0246543413633201E-2</v>
      </c>
      <c r="G23">
        <v>3.0112707443900499E-2</v>
      </c>
      <c r="H23">
        <v>1.00444450137809</v>
      </c>
      <c r="I23">
        <v>1.0037569147966834</v>
      </c>
    </row>
    <row r="24" spans="1:9" x14ac:dyDescent="0.2">
      <c r="A24" t="s">
        <v>413</v>
      </c>
      <c r="B24" t="s">
        <v>441</v>
      </c>
      <c r="C24" t="s">
        <v>70</v>
      </c>
      <c r="D24" t="s">
        <v>137</v>
      </c>
      <c r="E24" t="s">
        <v>33</v>
      </c>
      <c r="F24">
        <v>7.9492619632073602E-3</v>
      </c>
      <c r="G24">
        <v>2.9718471436463102E-2</v>
      </c>
      <c r="H24">
        <v>0.26748555961912601</v>
      </c>
      <c r="I24">
        <v>0.99061571454877007</v>
      </c>
    </row>
    <row r="25" spans="1:9" x14ac:dyDescent="0.2">
      <c r="A25" t="s">
        <v>413</v>
      </c>
      <c r="B25" t="s">
        <v>442</v>
      </c>
      <c r="C25" t="s">
        <v>70</v>
      </c>
      <c r="D25" t="s">
        <v>71</v>
      </c>
      <c r="E25" t="s">
        <v>43</v>
      </c>
      <c r="F25">
        <v>0.123187251100237</v>
      </c>
      <c r="G25">
        <v>0.16453518789927901</v>
      </c>
      <c r="H25">
        <v>0.74869851654861197</v>
      </c>
      <c r="I25">
        <v>5.4845062633093011</v>
      </c>
    </row>
    <row r="26" spans="1:9" x14ac:dyDescent="0.2">
      <c r="A26" t="s">
        <v>413</v>
      </c>
      <c r="B26" t="s">
        <v>443</v>
      </c>
      <c r="C26" t="s">
        <v>70</v>
      </c>
      <c r="D26" t="s">
        <v>338</v>
      </c>
      <c r="E26" t="s">
        <v>393</v>
      </c>
      <c r="F26">
        <v>2.6641227075283401E-2</v>
      </c>
      <c r="G26">
        <v>4.1366511179651101E-2</v>
      </c>
      <c r="H26">
        <v>0.64402886092044198</v>
      </c>
      <c r="I26">
        <v>1.3788837059883701</v>
      </c>
    </row>
    <row r="27" spans="1:9" x14ac:dyDescent="0.2">
      <c r="A27" t="s">
        <v>413</v>
      </c>
      <c r="B27" t="s">
        <v>414</v>
      </c>
      <c r="C27" t="s">
        <v>70</v>
      </c>
      <c r="D27" t="s">
        <v>56</v>
      </c>
      <c r="E27" t="s">
        <v>11</v>
      </c>
      <c r="F27">
        <v>1.2728542493653801E-2</v>
      </c>
      <c r="G27">
        <v>2.01692826743167E-2</v>
      </c>
      <c r="H27">
        <v>0.63108553235074705</v>
      </c>
      <c r="I27">
        <v>0.67230942247722347</v>
      </c>
    </row>
    <row r="28" spans="1:9" x14ac:dyDescent="0.2">
      <c r="A28" t="s">
        <v>415</v>
      </c>
      <c r="B28" t="s">
        <v>416</v>
      </c>
      <c r="C28" t="s">
        <v>70</v>
      </c>
      <c r="D28" t="s">
        <v>56</v>
      </c>
      <c r="E28" t="s">
        <v>11</v>
      </c>
      <c r="F28">
        <v>9.5040778291940103E-2</v>
      </c>
      <c r="G28">
        <v>0.24669189577754999</v>
      </c>
      <c r="H28">
        <v>0.38526104796584398</v>
      </c>
      <c r="I28">
        <v>8.2230631925850002</v>
      </c>
    </row>
    <row r="29" spans="1:9" x14ac:dyDescent="0.2">
      <c r="A29" t="s">
        <v>444</v>
      </c>
      <c r="B29" t="s">
        <v>445</v>
      </c>
      <c r="C29" t="s">
        <v>129</v>
      </c>
      <c r="D29" t="s">
        <v>130</v>
      </c>
      <c r="E29" t="s">
        <v>30</v>
      </c>
      <c r="F29">
        <v>0.14396562290609499</v>
      </c>
      <c r="G29">
        <v>0.49154073947890198</v>
      </c>
      <c r="H29">
        <v>0.29288645140323</v>
      </c>
      <c r="I29">
        <v>16.384691315963401</v>
      </c>
    </row>
    <row r="30" spans="1:9" x14ac:dyDescent="0.2">
      <c r="A30" t="s">
        <v>446</v>
      </c>
      <c r="B30" t="s">
        <v>447</v>
      </c>
      <c r="C30" t="s">
        <v>129</v>
      </c>
      <c r="D30" t="s">
        <v>130</v>
      </c>
      <c r="E30" t="s">
        <v>30</v>
      </c>
      <c r="F30">
        <v>2.2517419168062099E-2</v>
      </c>
      <c r="G30">
        <v>4.3120483925783701E-2</v>
      </c>
      <c r="H30">
        <v>0.522197738012812</v>
      </c>
      <c r="I30">
        <v>1.4373494641927902</v>
      </c>
    </row>
    <row r="31" spans="1:9" x14ac:dyDescent="0.2">
      <c r="A31" t="s">
        <v>444</v>
      </c>
      <c r="B31" t="s">
        <v>448</v>
      </c>
      <c r="C31" t="s">
        <v>87</v>
      </c>
      <c r="D31" t="s">
        <v>327</v>
      </c>
      <c r="E31" t="s">
        <v>377</v>
      </c>
      <c r="F31">
        <v>2.15377326874172E-2</v>
      </c>
      <c r="G31">
        <v>3.9625061116010399E-2</v>
      </c>
      <c r="H31">
        <v>0.54353815693460095</v>
      </c>
      <c r="I31">
        <v>1.3208353705336802</v>
      </c>
    </row>
    <row r="32" spans="1:9" x14ac:dyDescent="0.2">
      <c r="A32" t="s">
        <v>444</v>
      </c>
      <c r="B32" t="s">
        <v>449</v>
      </c>
      <c r="C32" t="s">
        <v>87</v>
      </c>
      <c r="D32" t="s">
        <v>57</v>
      </c>
      <c r="E32" t="s">
        <v>50</v>
      </c>
      <c r="F32">
        <v>1.9215381398221001E-2</v>
      </c>
      <c r="G32">
        <v>4.8102884033236398E-2</v>
      </c>
      <c r="H32">
        <v>0.39946422723727498</v>
      </c>
      <c r="I32">
        <v>1.6034294677745466</v>
      </c>
    </row>
    <row r="33" spans="1:12" x14ac:dyDescent="0.2">
      <c r="A33" t="s">
        <v>444</v>
      </c>
      <c r="B33" t="s">
        <v>445</v>
      </c>
      <c r="C33" t="s">
        <v>87</v>
      </c>
      <c r="D33" t="s">
        <v>128</v>
      </c>
      <c r="E33" t="s">
        <v>29</v>
      </c>
      <c r="F33">
        <v>9.6269446320063397E-3</v>
      </c>
      <c r="G33">
        <v>3.5162689424137597E-2</v>
      </c>
      <c r="H33">
        <v>0.27378294407133302</v>
      </c>
      <c r="I33">
        <v>1.1720896474712532</v>
      </c>
    </row>
    <row r="34" spans="1:12" x14ac:dyDescent="0.2">
      <c r="A34" t="s">
        <v>446</v>
      </c>
      <c r="B34" t="s">
        <v>447</v>
      </c>
      <c r="C34" t="s">
        <v>87</v>
      </c>
      <c r="D34" t="s">
        <v>128</v>
      </c>
      <c r="E34" t="s">
        <v>29</v>
      </c>
      <c r="F34">
        <v>0.14427863994770901</v>
      </c>
      <c r="G34">
        <v>0.468177543978188</v>
      </c>
      <c r="H34">
        <v>0.308170782224512</v>
      </c>
      <c r="I34">
        <v>15.605918132606268</v>
      </c>
    </row>
    <row r="35" spans="1:12" x14ac:dyDescent="0.2">
      <c r="A35" t="s">
        <v>424</v>
      </c>
      <c r="B35" t="s">
        <v>450</v>
      </c>
      <c r="C35" t="s">
        <v>110</v>
      </c>
      <c r="D35" t="s">
        <v>323</v>
      </c>
      <c r="E35" t="s">
        <v>373</v>
      </c>
      <c r="F35">
        <v>1.8757676522298899E-2</v>
      </c>
      <c r="G35">
        <v>7.6036792555035704E-2</v>
      </c>
      <c r="H35">
        <v>0.246692106439419</v>
      </c>
      <c r="I35">
        <v>2.5345597518345238</v>
      </c>
    </row>
    <row r="36" spans="1:12" x14ac:dyDescent="0.2">
      <c r="A36" t="s">
        <v>424</v>
      </c>
      <c r="B36" t="s">
        <v>425</v>
      </c>
      <c r="C36" t="s">
        <v>110</v>
      </c>
      <c r="D36" t="s">
        <v>111</v>
      </c>
      <c r="E36" t="s">
        <v>5</v>
      </c>
      <c r="F36">
        <v>2.0842030919987898E-3</v>
      </c>
      <c r="G36">
        <v>3.2727705394167902E-2</v>
      </c>
      <c r="H36">
        <v>6.3683141451468597E-2</v>
      </c>
      <c r="I36">
        <v>1.0909235131389301</v>
      </c>
    </row>
    <row r="37" spans="1:12" x14ac:dyDescent="0.2">
      <c r="A37" t="s">
        <v>426</v>
      </c>
      <c r="B37" t="s">
        <v>427</v>
      </c>
      <c r="C37" t="s">
        <v>110</v>
      </c>
      <c r="D37" t="s">
        <v>111</v>
      </c>
      <c r="E37" t="s">
        <v>5</v>
      </c>
      <c r="F37">
        <v>4.9971726418204798E-2</v>
      </c>
      <c r="G37">
        <v>0.36850594175934598</v>
      </c>
      <c r="H37">
        <v>0.13560629763424201</v>
      </c>
      <c r="I37">
        <v>12.283531391978201</v>
      </c>
    </row>
    <row r="38" spans="1:12" x14ac:dyDescent="0.2">
      <c r="A38" t="s">
        <v>428</v>
      </c>
      <c r="B38" t="s">
        <v>429</v>
      </c>
      <c r="C38" t="s">
        <v>73</v>
      </c>
      <c r="D38" t="s">
        <v>74</v>
      </c>
      <c r="E38" t="s">
        <v>3</v>
      </c>
      <c r="F38">
        <v>0.126078038832724</v>
      </c>
      <c r="G38">
        <v>0.53604656012165397</v>
      </c>
      <c r="H38">
        <v>0.23519979086165799</v>
      </c>
      <c r="I38">
        <v>17.868218670721799</v>
      </c>
    </row>
    <row r="39" spans="1:12" x14ac:dyDescent="0.2">
      <c r="A39" t="s">
        <v>428</v>
      </c>
      <c r="B39" t="s">
        <v>430</v>
      </c>
      <c r="C39" t="s">
        <v>73</v>
      </c>
      <c r="D39" t="s">
        <v>52</v>
      </c>
      <c r="E39" t="s">
        <v>13</v>
      </c>
      <c r="F39">
        <v>8.4386925713712896E-2</v>
      </c>
      <c r="G39">
        <v>0.35904206861337801</v>
      </c>
      <c r="H39">
        <v>0.23503353253175899</v>
      </c>
      <c r="I39">
        <v>11.968068953779268</v>
      </c>
    </row>
    <row r="40" spans="1:12" x14ac:dyDescent="0.2">
      <c r="A40" t="s">
        <v>428</v>
      </c>
      <c r="B40" t="s">
        <v>431</v>
      </c>
      <c r="C40" t="s">
        <v>73</v>
      </c>
      <c r="D40" t="s">
        <v>269</v>
      </c>
      <c r="E40" t="s">
        <v>0</v>
      </c>
      <c r="F40">
        <v>3.4766443062903003E-2</v>
      </c>
      <c r="G40">
        <v>0.43100782181439101</v>
      </c>
      <c r="H40">
        <v>8.0663137194467896E-2</v>
      </c>
      <c r="I40">
        <v>14.366927393813034</v>
      </c>
    </row>
    <row r="41" spans="1:12" x14ac:dyDescent="0.2">
      <c r="A41" t="s">
        <v>432</v>
      </c>
      <c r="B41" t="s">
        <v>451</v>
      </c>
      <c r="C41" t="s">
        <v>73</v>
      </c>
      <c r="D41" t="s">
        <v>269</v>
      </c>
      <c r="E41" t="s">
        <v>0</v>
      </c>
      <c r="F41">
        <v>6.1196008747426102E-3</v>
      </c>
      <c r="G41">
        <v>3.6189505675821097E-2</v>
      </c>
      <c r="H41">
        <v>0.16909876939356</v>
      </c>
      <c r="I41">
        <v>1.2063168558607034</v>
      </c>
    </row>
    <row r="42" spans="1:12" x14ac:dyDescent="0.2">
      <c r="A42" t="s">
        <v>432</v>
      </c>
      <c r="B42" t="s">
        <v>434</v>
      </c>
      <c r="C42" t="s">
        <v>73</v>
      </c>
      <c r="D42" t="s">
        <v>52</v>
      </c>
      <c r="E42" t="s">
        <v>13</v>
      </c>
      <c r="F42">
        <v>6.7064530317459603E-3</v>
      </c>
      <c r="G42">
        <v>3.4291687003571401E-2</v>
      </c>
      <c r="H42">
        <v>0.19557081082209499</v>
      </c>
      <c r="I42">
        <v>1.1430562334523802</v>
      </c>
    </row>
    <row r="43" spans="1:12" x14ac:dyDescent="0.2">
      <c r="A43" t="s">
        <v>432</v>
      </c>
      <c r="B43" t="s">
        <v>452</v>
      </c>
      <c r="C43" t="s">
        <v>73</v>
      </c>
      <c r="D43" t="s">
        <v>282</v>
      </c>
      <c r="E43" t="s">
        <v>281</v>
      </c>
      <c r="F43">
        <v>4.3608735562346698E-3</v>
      </c>
      <c r="G43">
        <v>1.6554933325792401E-2</v>
      </c>
      <c r="H43">
        <v>0.263418370247402</v>
      </c>
      <c r="I43">
        <v>0.55183111085974668</v>
      </c>
    </row>
    <row r="44" spans="1:12" x14ac:dyDescent="0.2">
      <c r="A44" t="s">
        <v>432</v>
      </c>
      <c r="B44" t="s">
        <v>433</v>
      </c>
      <c r="C44" t="s">
        <v>73</v>
      </c>
      <c r="D44" t="s">
        <v>74</v>
      </c>
      <c r="E44" t="s">
        <v>3</v>
      </c>
      <c r="F44">
        <v>1.7837824326641001E-2</v>
      </c>
      <c r="G44">
        <v>3.2324849717791898E-2</v>
      </c>
      <c r="H44">
        <v>0.55183007755247004</v>
      </c>
      <c r="I44">
        <v>1.0774949905930633</v>
      </c>
    </row>
    <row r="45" spans="1:12" x14ac:dyDescent="0.2">
      <c r="A45" t="s">
        <v>411</v>
      </c>
      <c r="B45" t="s">
        <v>453</v>
      </c>
      <c r="C45" t="s">
        <v>119</v>
      </c>
      <c r="D45" t="s">
        <v>51</v>
      </c>
      <c r="E45" t="s">
        <v>45</v>
      </c>
      <c r="F45">
        <v>1.0143352699013E-2</v>
      </c>
      <c r="G45">
        <v>2.1943054491277501E-2</v>
      </c>
      <c r="H45">
        <v>0.46225800984293702</v>
      </c>
      <c r="I45">
        <v>0.73143514970925005</v>
      </c>
    </row>
    <row r="46" spans="1:12" ht="15" thickBot="1" x14ac:dyDescent="0.25">
      <c r="A46" t="s">
        <v>420</v>
      </c>
      <c r="B46" t="s">
        <v>421</v>
      </c>
      <c r="C46" t="s">
        <v>91</v>
      </c>
      <c r="D46" t="s">
        <v>92</v>
      </c>
      <c r="E46" t="s">
        <v>7</v>
      </c>
      <c r="F46">
        <v>9.0953889951009802E-4</v>
      </c>
      <c r="G46">
        <v>3.8229704828900798E-2</v>
      </c>
      <c r="H46">
        <v>2.3791418311514299E-2</v>
      </c>
      <c r="I46">
        <v>1.2743234942966934</v>
      </c>
      <c r="L46" s="2"/>
    </row>
    <row r="47" spans="1:12" ht="15" thickTop="1" x14ac:dyDescent="0.2">
      <c r="A47" t="s">
        <v>420</v>
      </c>
      <c r="B47" t="s">
        <v>454</v>
      </c>
      <c r="C47" t="s">
        <v>91</v>
      </c>
      <c r="D47" t="s">
        <v>113</v>
      </c>
      <c r="E47" t="s">
        <v>34</v>
      </c>
      <c r="F47">
        <v>4.6772327580743601E-3</v>
      </c>
      <c r="G47">
        <v>3.5394908302839999E-2</v>
      </c>
      <c r="H47">
        <v>0.132144225888532</v>
      </c>
      <c r="I47">
        <v>1.1798302767613336</v>
      </c>
    </row>
    <row r="48" spans="1:12" ht="15" thickBot="1" x14ac:dyDescent="0.25">
      <c r="A48" s="2" t="s">
        <v>422</v>
      </c>
      <c r="B48" s="2" t="s">
        <v>423</v>
      </c>
      <c r="C48" s="2" t="s">
        <v>91</v>
      </c>
      <c r="D48" s="2" t="s">
        <v>92</v>
      </c>
      <c r="E48" s="2" t="s">
        <v>7</v>
      </c>
      <c r="F48" s="2">
        <v>2.45711144152224E-2</v>
      </c>
      <c r="G48" s="2">
        <v>0.26186098512563</v>
      </c>
      <c r="H48" s="2">
        <v>9.3832666227212896E-2</v>
      </c>
      <c r="I48" s="2">
        <v>8.7286995041876683</v>
      </c>
    </row>
    <row r="49" ht="15" thickTop="1" x14ac:dyDescent="0.2"/>
  </sheetData>
  <mergeCells count="1">
    <mergeCell ref="A1:H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3E1DB-1509-4193-A185-110056E6F8F1}">
  <dimension ref="A1:I45"/>
  <sheetViews>
    <sheetView workbookViewId="0">
      <selection activeCell="K1" sqref="K1:K42"/>
    </sheetView>
  </sheetViews>
  <sheetFormatPr defaultRowHeight="14.25" x14ac:dyDescent="0.2"/>
  <sheetData>
    <row r="1" spans="1:9" ht="15" thickBot="1" x14ac:dyDescent="0.25">
      <c r="A1" s="4" t="s">
        <v>457</v>
      </c>
      <c r="B1" s="4"/>
      <c r="C1" s="4"/>
      <c r="D1" s="4"/>
      <c r="E1" s="4"/>
      <c r="F1" s="4"/>
      <c r="G1" s="4"/>
      <c r="H1" s="4"/>
    </row>
    <row r="2" spans="1:9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244</v>
      </c>
      <c r="F2" s="3" t="s">
        <v>235</v>
      </c>
      <c r="G2" s="3" t="s">
        <v>236</v>
      </c>
      <c r="H2" s="3" t="s">
        <v>237</v>
      </c>
      <c r="I2" s="3" t="s">
        <v>246</v>
      </c>
    </row>
    <row r="3" spans="1:9" x14ac:dyDescent="0.2">
      <c r="A3" t="s">
        <v>406</v>
      </c>
      <c r="B3" t="s">
        <v>467</v>
      </c>
      <c r="C3" t="s">
        <v>99</v>
      </c>
      <c r="D3" t="s">
        <v>116</v>
      </c>
      <c r="E3" t="s">
        <v>10</v>
      </c>
      <c r="F3">
        <v>4.93055369646848E-3</v>
      </c>
      <c r="G3">
        <v>1.6975351123113699E-2</v>
      </c>
      <c r="H3">
        <v>0.29045370906967599</v>
      </c>
      <c r="I3">
        <v>0.56584503743712333</v>
      </c>
    </row>
    <row r="4" spans="1:9" x14ac:dyDescent="0.2">
      <c r="A4" t="s">
        <v>406</v>
      </c>
      <c r="B4" t="s">
        <v>405</v>
      </c>
      <c r="C4" t="s">
        <v>99</v>
      </c>
      <c r="D4" t="s">
        <v>123</v>
      </c>
      <c r="E4" t="s">
        <v>44</v>
      </c>
      <c r="F4">
        <v>0</v>
      </c>
      <c r="G4">
        <v>1.2489594892959E-3</v>
      </c>
      <c r="H4">
        <v>0</v>
      </c>
      <c r="I4">
        <v>4.1631982976530001E-2</v>
      </c>
    </row>
    <row r="5" spans="1:9" x14ac:dyDescent="0.2">
      <c r="A5" t="s">
        <v>404</v>
      </c>
      <c r="B5" t="s">
        <v>403</v>
      </c>
      <c r="C5" t="s">
        <v>99</v>
      </c>
      <c r="D5" t="s">
        <v>116</v>
      </c>
      <c r="E5" t="s">
        <v>10</v>
      </c>
      <c r="F5">
        <v>0.10996005214082601</v>
      </c>
      <c r="G5">
        <v>0.35065120497382402</v>
      </c>
      <c r="H5">
        <v>0.31358811999244302</v>
      </c>
      <c r="I5">
        <v>11.688373499127469</v>
      </c>
    </row>
    <row r="6" spans="1:9" x14ac:dyDescent="0.2">
      <c r="A6" t="s">
        <v>390</v>
      </c>
      <c r="B6" t="s">
        <v>389</v>
      </c>
      <c r="C6" t="s">
        <v>77</v>
      </c>
      <c r="D6" t="s">
        <v>54</v>
      </c>
      <c r="E6" t="s">
        <v>12</v>
      </c>
      <c r="F6">
        <v>9.6462277474771499E-2</v>
      </c>
      <c r="G6">
        <v>0.29597111758371503</v>
      </c>
      <c r="H6">
        <v>0.32591787422462598</v>
      </c>
      <c r="I6">
        <v>9.8657039194571698</v>
      </c>
    </row>
    <row r="7" spans="1:9" x14ac:dyDescent="0.2">
      <c r="A7" t="s">
        <v>388</v>
      </c>
      <c r="B7" t="s">
        <v>387</v>
      </c>
      <c r="C7" t="s">
        <v>77</v>
      </c>
      <c r="D7" t="s">
        <v>54</v>
      </c>
      <c r="E7" t="s">
        <v>12</v>
      </c>
      <c r="F7">
        <v>1.7722648920192199E-3</v>
      </c>
      <c r="G7">
        <v>2.8208777965207802E-3</v>
      </c>
      <c r="H7">
        <v>0.62826716357762902</v>
      </c>
      <c r="I7">
        <v>9.4029259884026023E-2</v>
      </c>
    </row>
    <row r="8" spans="1:9" x14ac:dyDescent="0.2">
      <c r="A8" t="s">
        <v>388</v>
      </c>
      <c r="B8" t="s">
        <v>402</v>
      </c>
      <c r="C8" t="s">
        <v>77</v>
      </c>
      <c r="D8" t="s">
        <v>78</v>
      </c>
      <c r="E8" t="s">
        <v>31</v>
      </c>
      <c r="F8">
        <v>4.8157959757206398E-4</v>
      </c>
      <c r="G8">
        <v>1.2588808536608501E-2</v>
      </c>
      <c r="H8">
        <v>3.8254581136222501E-2</v>
      </c>
      <c r="I8">
        <v>0.41962695122028343</v>
      </c>
    </row>
    <row r="9" spans="1:9" x14ac:dyDescent="0.2">
      <c r="A9" t="s">
        <v>368</v>
      </c>
      <c r="B9" t="s">
        <v>401</v>
      </c>
      <c r="C9" t="s">
        <v>60</v>
      </c>
      <c r="D9" t="s">
        <v>61</v>
      </c>
      <c r="E9" t="s">
        <v>32</v>
      </c>
      <c r="F9">
        <v>4.2783800361571601E-4</v>
      </c>
      <c r="G9">
        <v>4.2553305644308604E-3</v>
      </c>
      <c r="H9">
        <v>0.100541661132485</v>
      </c>
      <c r="I9">
        <v>0.14184435214769534</v>
      </c>
    </row>
    <row r="10" spans="1:9" x14ac:dyDescent="0.2">
      <c r="A10" t="s">
        <v>360</v>
      </c>
      <c r="B10" t="s">
        <v>361</v>
      </c>
      <c r="C10" t="s">
        <v>93</v>
      </c>
      <c r="D10" t="s">
        <v>94</v>
      </c>
      <c r="E10" t="s">
        <v>8</v>
      </c>
      <c r="F10">
        <v>2.5937559456635499E-2</v>
      </c>
      <c r="G10">
        <v>0.27057743855813299</v>
      </c>
      <c r="H10">
        <v>9.5860022900848302E-2</v>
      </c>
      <c r="I10">
        <v>9.019247951937766</v>
      </c>
    </row>
    <row r="11" spans="1:9" x14ac:dyDescent="0.2">
      <c r="A11" t="s">
        <v>358</v>
      </c>
      <c r="B11" t="s">
        <v>357</v>
      </c>
      <c r="C11" t="s">
        <v>93</v>
      </c>
      <c r="D11" t="s">
        <v>94</v>
      </c>
      <c r="E11" t="s">
        <v>8</v>
      </c>
      <c r="F11">
        <v>4.3652238409453098E-4</v>
      </c>
      <c r="G11">
        <v>1.59619083888876E-2</v>
      </c>
      <c r="H11">
        <v>2.73477565125251E-2</v>
      </c>
      <c r="I11">
        <v>0.53206361296292004</v>
      </c>
    </row>
    <row r="12" spans="1:9" x14ac:dyDescent="0.2">
      <c r="A12" t="s">
        <v>375</v>
      </c>
      <c r="B12" t="s">
        <v>376</v>
      </c>
      <c r="C12" t="s">
        <v>63</v>
      </c>
      <c r="D12" t="s">
        <v>64</v>
      </c>
      <c r="E12" t="s">
        <v>6</v>
      </c>
      <c r="F12">
        <v>5.01570599475126E-2</v>
      </c>
      <c r="G12">
        <v>0.390005969993658</v>
      </c>
      <c r="H12">
        <v>0.12860587736215401</v>
      </c>
      <c r="I12">
        <v>13.000198999788601</v>
      </c>
    </row>
    <row r="13" spans="1:9" x14ac:dyDescent="0.2">
      <c r="A13" t="s">
        <v>372</v>
      </c>
      <c r="B13" t="s">
        <v>371</v>
      </c>
      <c r="C13" t="s">
        <v>63</v>
      </c>
      <c r="D13" t="s">
        <v>64</v>
      </c>
      <c r="E13" t="s">
        <v>6</v>
      </c>
      <c r="F13">
        <v>2.2595792366179898E-3</v>
      </c>
      <c r="G13">
        <v>8.3664924237218299E-3</v>
      </c>
      <c r="H13">
        <v>0.27007485600671999</v>
      </c>
      <c r="I13">
        <v>0.27888308079072771</v>
      </c>
    </row>
    <row r="14" spans="1:9" x14ac:dyDescent="0.2">
      <c r="A14" t="s">
        <v>368</v>
      </c>
      <c r="B14" t="s">
        <v>367</v>
      </c>
      <c r="C14" t="s">
        <v>79</v>
      </c>
      <c r="D14" t="s">
        <v>53</v>
      </c>
      <c r="E14" t="s">
        <v>14</v>
      </c>
      <c r="F14">
        <v>8.9935095417770394E-2</v>
      </c>
      <c r="G14">
        <v>0.36909240633995699</v>
      </c>
      <c r="H14">
        <v>0.24366552622850299</v>
      </c>
      <c r="I14">
        <v>12.303080211331901</v>
      </c>
    </row>
    <row r="15" spans="1:9" x14ac:dyDescent="0.2">
      <c r="A15" t="s">
        <v>365</v>
      </c>
      <c r="B15" t="s">
        <v>366</v>
      </c>
      <c r="C15" t="s">
        <v>79</v>
      </c>
      <c r="D15" t="s">
        <v>53</v>
      </c>
      <c r="E15" t="s">
        <v>14</v>
      </c>
      <c r="F15">
        <v>0</v>
      </c>
      <c r="G15">
        <v>0</v>
      </c>
      <c r="H15" t="s">
        <v>238</v>
      </c>
      <c r="I15">
        <v>0</v>
      </c>
    </row>
    <row r="16" spans="1:9" x14ac:dyDescent="0.2">
      <c r="A16" t="s">
        <v>365</v>
      </c>
      <c r="B16" t="s">
        <v>364</v>
      </c>
      <c r="C16" t="s">
        <v>79</v>
      </c>
      <c r="D16" t="s">
        <v>80</v>
      </c>
      <c r="E16" t="s">
        <v>4</v>
      </c>
      <c r="F16">
        <v>2.21828023292466E-3</v>
      </c>
      <c r="G16">
        <v>2.4241653994181701E-2</v>
      </c>
      <c r="H16">
        <v>9.1506967035214201E-2</v>
      </c>
      <c r="I16">
        <v>0.80805513313939015</v>
      </c>
    </row>
    <row r="17" spans="1:9" x14ac:dyDescent="0.2">
      <c r="A17" t="s">
        <v>363</v>
      </c>
      <c r="B17" t="s">
        <v>362</v>
      </c>
      <c r="C17" t="s">
        <v>79</v>
      </c>
      <c r="D17" t="s">
        <v>80</v>
      </c>
      <c r="E17" t="s">
        <v>4</v>
      </c>
      <c r="F17">
        <v>0.11989101606562</v>
      </c>
      <c r="G17">
        <v>0.54320438141217697</v>
      </c>
      <c r="H17">
        <v>0.220710694111005</v>
      </c>
      <c r="I17">
        <v>18.106812713739235</v>
      </c>
    </row>
    <row r="18" spans="1:9" x14ac:dyDescent="0.2">
      <c r="A18" t="s">
        <v>400</v>
      </c>
      <c r="B18" t="s">
        <v>399</v>
      </c>
      <c r="C18" t="s">
        <v>66</v>
      </c>
      <c r="D18" t="s">
        <v>259</v>
      </c>
      <c r="E18" t="s">
        <v>40</v>
      </c>
      <c r="F18">
        <v>1.6566344580257901E-2</v>
      </c>
      <c r="G18">
        <v>4.8700165057796098E-2</v>
      </c>
      <c r="H18">
        <v>0.34017019368614798</v>
      </c>
      <c r="I18">
        <v>1.6233388352598701</v>
      </c>
    </row>
    <row r="19" spans="1:9" x14ac:dyDescent="0.2">
      <c r="A19" t="s">
        <v>396</v>
      </c>
      <c r="B19" t="s">
        <v>398</v>
      </c>
      <c r="C19" t="s">
        <v>107</v>
      </c>
      <c r="D19" t="s">
        <v>342</v>
      </c>
      <c r="E19" t="s">
        <v>397</v>
      </c>
      <c r="F19">
        <v>3.7646481720970001E-3</v>
      </c>
      <c r="G19">
        <v>7.2780774924026802E-3</v>
      </c>
      <c r="H19">
        <v>0.51725859968195997</v>
      </c>
      <c r="I19">
        <v>0.24260258308008936</v>
      </c>
    </row>
    <row r="20" spans="1:9" x14ac:dyDescent="0.2">
      <c r="A20" t="s">
        <v>396</v>
      </c>
      <c r="B20" t="s">
        <v>395</v>
      </c>
      <c r="C20" t="s">
        <v>107</v>
      </c>
      <c r="D20" t="s">
        <v>108</v>
      </c>
      <c r="E20" t="s">
        <v>42</v>
      </c>
      <c r="F20">
        <v>1.1794386993110001E-3</v>
      </c>
      <c r="G20">
        <v>8.0277274395924199E-3</v>
      </c>
      <c r="H20">
        <v>0.14692062083399299</v>
      </c>
      <c r="I20">
        <v>0.26759091465308071</v>
      </c>
    </row>
    <row r="21" spans="1:9" x14ac:dyDescent="0.2">
      <c r="A21" t="s">
        <v>390</v>
      </c>
      <c r="B21" t="s">
        <v>394</v>
      </c>
      <c r="C21" t="s">
        <v>70</v>
      </c>
      <c r="D21" t="s">
        <v>338</v>
      </c>
      <c r="E21" t="s">
        <v>393</v>
      </c>
      <c r="F21">
        <v>1.9198474606123999E-3</v>
      </c>
      <c r="G21">
        <v>8.2713824288558804E-3</v>
      </c>
      <c r="H21">
        <v>0.23210720543095001</v>
      </c>
      <c r="I21">
        <v>0.27571274762852938</v>
      </c>
    </row>
    <row r="22" spans="1:9" x14ac:dyDescent="0.2">
      <c r="A22" t="s">
        <v>390</v>
      </c>
      <c r="B22" t="s">
        <v>392</v>
      </c>
      <c r="C22" t="s">
        <v>70</v>
      </c>
      <c r="D22" t="s">
        <v>71</v>
      </c>
      <c r="E22" t="s">
        <v>43</v>
      </c>
      <c r="F22">
        <v>2.20167485277217E-3</v>
      </c>
      <c r="G22">
        <v>7.6181457435187403E-3</v>
      </c>
      <c r="H22">
        <v>0.28900403417003101</v>
      </c>
      <c r="I22">
        <v>0.25393819145062468</v>
      </c>
    </row>
    <row r="23" spans="1:9" x14ac:dyDescent="0.2">
      <c r="A23" t="s">
        <v>390</v>
      </c>
      <c r="B23" t="s">
        <v>391</v>
      </c>
      <c r="C23" t="s">
        <v>70</v>
      </c>
      <c r="D23" t="s">
        <v>137</v>
      </c>
      <c r="E23" t="s">
        <v>33</v>
      </c>
      <c r="F23">
        <v>4.65621619797795E-4</v>
      </c>
      <c r="G23">
        <v>1.5313941002025201E-3</v>
      </c>
      <c r="H23">
        <v>0.30405081209090201</v>
      </c>
      <c r="I23">
        <v>5.1046470006750673E-2</v>
      </c>
    </row>
    <row r="24" spans="1:9" x14ac:dyDescent="0.2">
      <c r="A24" t="s">
        <v>390</v>
      </c>
      <c r="B24" t="s">
        <v>389</v>
      </c>
      <c r="C24" t="s">
        <v>70</v>
      </c>
      <c r="D24" t="s">
        <v>56</v>
      </c>
      <c r="E24" t="s">
        <v>11</v>
      </c>
      <c r="F24">
        <v>0</v>
      </c>
      <c r="G24">
        <v>5.6953287448090204E-3</v>
      </c>
      <c r="H24">
        <v>0</v>
      </c>
      <c r="I24">
        <v>0.18984429149363402</v>
      </c>
    </row>
    <row r="25" spans="1:9" x14ac:dyDescent="0.2">
      <c r="A25" t="s">
        <v>388</v>
      </c>
      <c r="B25" t="s">
        <v>387</v>
      </c>
      <c r="C25" t="s">
        <v>70</v>
      </c>
      <c r="D25" t="s">
        <v>56</v>
      </c>
      <c r="E25" t="s">
        <v>11</v>
      </c>
      <c r="F25">
        <v>9.8210659043177204E-2</v>
      </c>
      <c r="G25">
        <v>0.30227534367665798</v>
      </c>
      <c r="H25">
        <v>0.324904631150571</v>
      </c>
      <c r="I25">
        <v>10.075844789221932</v>
      </c>
    </row>
    <row r="26" spans="1:9" x14ac:dyDescent="0.2">
      <c r="A26" t="s">
        <v>386</v>
      </c>
      <c r="B26" t="s">
        <v>385</v>
      </c>
      <c r="C26" t="s">
        <v>129</v>
      </c>
      <c r="D26" t="s">
        <v>130</v>
      </c>
      <c r="E26" t="s">
        <v>30</v>
      </c>
      <c r="F26">
        <v>1.7396985075618101E-3</v>
      </c>
      <c r="G26">
        <v>1.69478789612818E-2</v>
      </c>
      <c r="H26">
        <v>0.10264992519336601</v>
      </c>
      <c r="I26">
        <v>0.56492929870939335</v>
      </c>
    </row>
    <row r="27" spans="1:9" x14ac:dyDescent="0.2">
      <c r="A27" t="s">
        <v>379</v>
      </c>
      <c r="B27" t="s">
        <v>381</v>
      </c>
      <c r="C27" t="s">
        <v>129</v>
      </c>
      <c r="D27" t="s">
        <v>130</v>
      </c>
      <c r="E27" t="s">
        <v>30</v>
      </c>
      <c r="F27">
        <v>0.145124870150309</v>
      </c>
      <c r="G27">
        <v>0.484253356430763</v>
      </c>
      <c r="H27">
        <v>0.29968789730228501</v>
      </c>
      <c r="I27">
        <v>16.141778547692102</v>
      </c>
    </row>
    <row r="28" spans="1:9" x14ac:dyDescent="0.2">
      <c r="A28" t="s">
        <v>386</v>
      </c>
      <c r="B28" t="s">
        <v>385</v>
      </c>
      <c r="C28" t="s">
        <v>87</v>
      </c>
      <c r="D28" t="s">
        <v>128</v>
      </c>
      <c r="E28" t="s">
        <v>29</v>
      </c>
      <c r="F28">
        <v>0.14314019707879899</v>
      </c>
      <c r="G28">
        <v>0.49227045976199602</v>
      </c>
      <c r="H28">
        <v>0.29077551626397502</v>
      </c>
      <c r="I28">
        <v>16.409015325399867</v>
      </c>
    </row>
    <row r="29" spans="1:9" x14ac:dyDescent="0.2">
      <c r="A29" t="s">
        <v>379</v>
      </c>
      <c r="B29" t="s">
        <v>384</v>
      </c>
      <c r="C29" t="s">
        <v>87</v>
      </c>
      <c r="D29" t="s">
        <v>383</v>
      </c>
      <c r="E29" t="s">
        <v>382</v>
      </c>
      <c r="F29">
        <v>1.4317458300194E-2</v>
      </c>
      <c r="G29">
        <v>1.6568615727321399E-2</v>
      </c>
      <c r="H29">
        <v>0.86413123074516995</v>
      </c>
      <c r="I29">
        <v>0.55228719091071343</v>
      </c>
    </row>
    <row r="30" spans="1:9" x14ac:dyDescent="0.2">
      <c r="A30" t="s">
        <v>379</v>
      </c>
      <c r="B30" t="s">
        <v>381</v>
      </c>
      <c r="C30" t="s">
        <v>87</v>
      </c>
      <c r="D30" t="s">
        <v>128</v>
      </c>
      <c r="E30" t="s">
        <v>29</v>
      </c>
      <c r="F30">
        <v>3.5450517646740202E-4</v>
      </c>
      <c r="G30">
        <v>9.2043341227539006E-3</v>
      </c>
      <c r="H30">
        <v>3.8515026914444098E-2</v>
      </c>
      <c r="I30">
        <v>0.30681113742513005</v>
      </c>
    </row>
    <row r="31" spans="1:9" x14ac:dyDescent="0.2">
      <c r="A31" t="s">
        <v>379</v>
      </c>
      <c r="B31" t="s">
        <v>380</v>
      </c>
      <c r="C31" t="s">
        <v>87</v>
      </c>
      <c r="D31" t="s">
        <v>57</v>
      </c>
      <c r="E31" t="s">
        <v>50</v>
      </c>
      <c r="F31">
        <v>8.1549566953434006E-3</v>
      </c>
      <c r="G31">
        <v>1.39587453138854E-2</v>
      </c>
      <c r="H31">
        <v>0.58421846032474301</v>
      </c>
      <c r="I31">
        <v>0.46529151046284672</v>
      </c>
    </row>
    <row r="32" spans="1:9" x14ac:dyDescent="0.2">
      <c r="A32" t="s">
        <v>379</v>
      </c>
      <c r="B32" t="s">
        <v>378</v>
      </c>
      <c r="C32" t="s">
        <v>87</v>
      </c>
      <c r="D32" t="s">
        <v>327</v>
      </c>
      <c r="E32" t="s">
        <v>377</v>
      </c>
      <c r="F32">
        <v>7.7970200402412093E-2</v>
      </c>
      <c r="G32">
        <v>0.103944462563864</v>
      </c>
      <c r="H32">
        <v>0.75011403666170895</v>
      </c>
      <c r="I32">
        <v>3.464815418795467</v>
      </c>
    </row>
    <row r="33" spans="1:9" x14ac:dyDescent="0.2">
      <c r="A33" t="s">
        <v>375</v>
      </c>
      <c r="B33" t="s">
        <v>376</v>
      </c>
      <c r="C33" t="s">
        <v>110</v>
      </c>
      <c r="D33" t="s">
        <v>111</v>
      </c>
      <c r="E33" t="s">
        <v>5</v>
      </c>
      <c r="F33">
        <v>0</v>
      </c>
      <c r="G33">
        <v>6.43228642486932E-3</v>
      </c>
      <c r="H33">
        <v>0</v>
      </c>
      <c r="I33">
        <v>0.214409547495644</v>
      </c>
    </row>
    <row r="34" spans="1:9" x14ac:dyDescent="0.2">
      <c r="A34" t="s">
        <v>375</v>
      </c>
      <c r="B34" t="s">
        <v>374</v>
      </c>
      <c r="C34" t="s">
        <v>110</v>
      </c>
      <c r="D34" t="s">
        <v>323</v>
      </c>
      <c r="E34" t="s">
        <v>373</v>
      </c>
      <c r="F34">
        <v>6.3717197392458898E-3</v>
      </c>
      <c r="G34">
        <v>1.36212597557267E-2</v>
      </c>
      <c r="H34">
        <v>0.46777756635666701</v>
      </c>
      <c r="I34">
        <v>0.45404199185755667</v>
      </c>
    </row>
    <row r="35" spans="1:9" x14ac:dyDescent="0.2">
      <c r="A35" t="s">
        <v>372</v>
      </c>
      <c r="B35" t="s">
        <v>371</v>
      </c>
      <c r="C35" t="s">
        <v>110</v>
      </c>
      <c r="D35" t="s">
        <v>111</v>
      </c>
      <c r="E35" t="s">
        <v>5</v>
      </c>
      <c r="F35">
        <v>5.2628526946967798E-2</v>
      </c>
      <c r="G35">
        <v>0.39289134304224199</v>
      </c>
      <c r="H35">
        <v>0.13395186195616701</v>
      </c>
      <c r="I35">
        <v>13.096378101408067</v>
      </c>
    </row>
    <row r="36" spans="1:9" x14ac:dyDescent="0.2">
      <c r="A36" t="s">
        <v>368</v>
      </c>
      <c r="B36" t="s">
        <v>370</v>
      </c>
      <c r="C36" t="s">
        <v>73</v>
      </c>
      <c r="D36" t="s">
        <v>269</v>
      </c>
      <c r="E36" t="s">
        <v>0</v>
      </c>
      <c r="F36">
        <v>7.6118636251819201E-3</v>
      </c>
      <c r="G36">
        <v>7.8003823260584804E-3</v>
      </c>
      <c r="H36">
        <v>0.97583212040174205</v>
      </c>
      <c r="I36">
        <v>0.26001274420194936</v>
      </c>
    </row>
    <row r="37" spans="1:9" x14ac:dyDescent="0.2">
      <c r="A37" t="s">
        <v>368</v>
      </c>
      <c r="B37" t="s">
        <v>369</v>
      </c>
      <c r="C37" t="s">
        <v>73</v>
      </c>
      <c r="D37" t="s">
        <v>282</v>
      </c>
      <c r="E37" t="s">
        <v>281</v>
      </c>
      <c r="F37">
        <v>2.6071087426859902E-4</v>
      </c>
      <c r="G37">
        <v>8.7260044747355199E-4</v>
      </c>
      <c r="H37">
        <v>0.29877462820863498</v>
      </c>
      <c r="I37">
        <v>2.9086681582451736E-2</v>
      </c>
    </row>
    <row r="38" spans="1:9" x14ac:dyDescent="0.2">
      <c r="A38" t="s">
        <v>368</v>
      </c>
      <c r="B38" t="s">
        <v>367</v>
      </c>
      <c r="C38" t="s">
        <v>73</v>
      </c>
      <c r="D38" t="s">
        <v>52</v>
      </c>
      <c r="E38" t="s">
        <v>13</v>
      </c>
      <c r="F38">
        <v>0</v>
      </c>
      <c r="G38">
        <v>0</v>
      </c>
      <c r="H38" t="s">
        <v>238</v>
      </c>
      <c r="I38">
        <v>0</v>
      </c>
    </row>
    <row r="39" spans="1:9" x14ac:dyDescent="0.2">
      <c r="A39" t="s">
        <v>365</v>
      </c>
      <c r="B39" t="s">
        <v>366</v>
      </c>
      <c r="C39" t="s">
        <v>73</v>
      </c>
      <c r="D39" t="s">
        <v>52</v>
      </c>
      <c r="E39" t="s">
        <v>13</v>
      </c>
      <c r="F39">
        <v>8.9935095417770394E-2</v>
      </c>
      <c r="G39">
        <v>0.36909240633995699</v>
      </c>
      <c r="H39">
        <v>0.24366552622850299</v>
      </c>
      <c r="I39">
        <v>12.303080211331901</v>
      </c>
    </row>
    <row r="40" spans="1:9" x14ac:dyDescent="0.2">
      <c r="A40" t="s">
        <v>365</v>
      </c>
      <c r="B40" t="s">
        <v>364</v>
      </c>
      <c r="C40" t="s">
        <v>73</v>
      </c>
      <c r="D40" t="s">
        <v>74</v>
      </c>
      <c r="E40" t="s">
        <v>3</v>
      </c>
      <c r="F40">
        <v>0.12040829662437801</v>
      </c>
      <c r="G40">
        <v>0.53180359679804101</v>
      </c>
      <c r="H40">
        <v>0.226414972274256</v>
      </c>
      <c r="I40">
        <v>17.726786559934702</v>
      </c>
    </row>
    <row r="41" spans="1:9" x14ac:dyDescent="0.2">
      <c r="A41" t="s">
        <v>363</v>
      </c>
      <c r="B41" t="s">
        <v>362</v>
      </c>
      <c r="C41" t="s">
        <v>73</v>
      </c>
      <c r="D41" t="s">
        <v>74</v>
      </c>
      <c r="E41" t="s">
        <v>3</v>
      </c>
      <c r="F41">
        <v>0</v>
      </c>
      <c r="G41">
        <v>1.3863220213367301E-3</v>
      </c>
      <c r="H41">
        <v>0</v>
      </c>
      <c r="I41">
        <v>4.6210734044557673E-2</v>
      </c>
    </row>
    <row r="42" spans="1:9" x14ac:dyDescent="0.2">
      <c r="A42" t="s">
        <v>360</v>
      </c>
      <c r="B42" t="s">
        <v>361</v>
      </c>
      <c r="C42" t="s">
        <v>91</v>
      </c>
      <c r="D42" t="s">
        <v>92</v>
      </c>
      <c r="E42" t="s">
        <v>7</v>
      </c>
      <c r="F42">
        <v>4.4326242425016602E-4</v>
      </c>
      <c r="G42">
        <v>4.4031437623377996E-3</v>
      </c>
      <c r="H42">
        <v>0.100669532537547</v>
      </c>
      <c r="I42">
        <v>0.14677145874459335</v>
      </c>
    </row>
    <row r="43" spans="1:9" x14ac:dyDescent="0.2">
      <c r="A43" t="s">
        <v>360</v>
      </c>
      <c r="B43" t="s">
        <v>359</v>
      </c>
      <c r="C43" t="s">
        <v>91</v>
      </c>
      <c r="D43" t="s">
        <v>113</v>
      </c>
      <c r="E43" t="s">
        <v>34</v>
      </c>
      <c r="F43">
        <v>1.6803609330251702E-2</v>
      </c>
      <c r="G43">
        <v>3.4603779492946497E-2</v>
      </c>
      <c r="H43">
        <v>0.48560040482505401</v>
      </c>
      <c r="I43">
        <v>1.1534593164315501</v>
      </c>
    </row>
    <row r="44" spans="1:9" ht="15" thickBot="1" x14ac:dyDescent="0.25">
      <c r="A44" s="2" t="s">
        <v>358</v>
      </c>
      <c r="B44" s="2" t="s">
        <v>357</v>
      </c>
      <c r="C44" s="2" t="s">
        <v>91</v>
      </c>
      <c r="D44" s="2" t="s">
        <v>92</v>
      </c>
      <c r="E44" s="2" t="s">
        <v>7</v>
      </c>
      <c r="F44" s="2">
        <v>2.5937559456635499E-2</v>
      </c>
      <c r="G44" s="2">
        <v>0.28325602891256202</v>
      </c>
      <c r="H44" s="2">
        <v>9.15693111854015E-2</v>
      </c>
      <c r="I44" s="2">
        <v>9.4418676304187343</v>
      </c>
    </row>
    <row r="45" spans="1:9" ht="15" thickTop="1" x14ac:dyDescent="0.2"/>
  </sheetData>
  <mergeCells count="1">
    <mergeCell ref="A1:H1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45AC4-BB03-4F5E-80F8-CB873D3C0534}">
  <dimension ref="A1:I50"/>
  <sheetViews>
    <sheetView workbookViewId="0">
      <selection activeCell="L1" sqref="L1:L1048576"/>
    </sheetView>
  </sheetViews>
  <sheetFormatPr defaultRowHeight="14.25" x14ac:dyDescent="0.2"/>
  <sheetData>
    <row r="1" spans="1:9" ht="15" thickBot="1" x14ac:dyDescent="0.25">
      <c r="A1" s="4" t="s">
        <v>456</v>
      </c>
      <c r="B1" s="4"/>
      <c r="C1" s="4"/>
      <c r="D1" s="4"/>
      <c r="E1" s="4"/>
      <c r="F1" s="4"/>
      <c r="G1" s="4"/>
      <c r="H1" s="4"/>
    </row>
    <row r="2" spans="1:9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244</v>
      </c>
      <c r="F2" s="3" t="s">
        <v>235</v>
      </c>
      <c r="G2" s="3" t="s">
        <v>236</v>
      </c>
      <c r="H2" s="3" t="s">
        <v>237</v>
      </c>
      <c r="I2" s="3" t="s">
        <v>246</v>
      </c>
    </row>
    <row r="3" spans="1:9" x14ac:dyDescent="0.2">
      <c r="A3" t="s">
        <v>354</v>
      </c>
      <c r="B3" t="s">
        <v>356</v>
      </c>
      <c r="C3" t="s">
        <v>99</v>
      </c>
      <c r="D3" t="s">
        <v>55</v>
      </c>
      <c r="E3" t="str">
        <f>VLOOKUP(D$3:D$49,#REF!,2,FALSE)</f>
        <v>JrDRB3-5.2</v>
      </c>
      <c r="F3">
        <v>1.22426713502208E-2</v>
      </c>
      <c r="G3">
        <v>2.6451937170324801E-2</v>
      </c>
      <c r="H3">
        <v>0.462827023646318</v>
      </c>
      <c r="I3">
        <f t="shared" ref="I3:I49" si="0">(G3/(2*0.000000015))/1000000</f>
        <v>0.88173123901082684</v>
      </c>
    </row>
    <row r="4" spans="1:9" x14ac:dyDescent="0.2">
      <c r="A4" t="s">
        <v>354</v>
      </c>
      <c r="B4" t="s">
        <v>355</v>
      </c>
      <c r="C4" t="s">
        <v>99</v>
      </c>
      <c r="D4" t="s">
        <v>116</v>
      </c>
      <c r="E4" t="str">
        <f>VLOOKUP(D$3:D$49,#REF!,2,FALSE)</f>
        <v>JrDCL2b</v>
      </c>
      <c r="F4">
        <v>1.19160661963797E-2</v>
      </c>
      <c r="G4">
        <v>4.1557391965743803E-2</v>
      </c>
      <c r="H4">
        <v>0.28673758464444099</v>
      </c>
      <c r="I4">
        <f t="shared" si="0"/>
        <v>1.3852463988581269</v>
      </c>
    </row>
    <row r="5" spans="1:9" x14ac:dyDescent="0.2">
      <c r="A5" t="s">
        <v>354</v>
      </c>
      <c r="B5" t="s">
        <v>353</v>
      </c>
      <c r="C5" t="s">
        <v>99</v>
      </c>
      <c r="D5" t="s">
        <v>123</v>
      </c>
      <c r="E5" t="str">
        <f>VLOOKUP(D$3:D$49,#REF!,2,FALSE)</f>
        <v>JrRDR6a</v>
      </c>
      <c r="F5">
        <v>1.11945745363088E-2</v>
      </c>
      <c r="G5">
        <v>4.3356381140457902E-2</v>
      </c>
      <c r="H5">
        <v>0.25819900650939398</v>
      </c>
      <c r="I5">
        <f t="shared" si="0"/>
        <v>1.4452127046819301</v>
      </c>
    </row>
    <row r="6" spans="1:9" x14ac:dyDescent="0.2">
      <c r="A6" t="s">
        <v>352</v>
      </c>
      <c r="B6" t="s">
        <v>351</v>
      </c>
      <c r="C6" t="s">
        <v>99</v>
      </c>
      <c r="D6" t="s">
        <v>116</v>
      </c>
      <c r="E6" t="str">
        <f>VLOOKUP(D$3:D$49,#REF!,2,FALSE)</f>
        <v>JrDCL2b</v>
      </c>
      <c r="F6">
        <v>0.11165633620262901</v>
      </c>
      <c r="G6">
        <v>0.34839942965932702</v>
      </c>
      <c r="H6">
        <v>0.320483693994014</v>
      </c>
      <c r="I6">
        <f t="shared" si="0"/>
        <v>11.613314321977569</v>
      </c>
    </row>
    <row r="7" spans="1:9" x14ac:dyDescent="0.2">
      <c r="A7" t="s">
        <v>335</v>
      </c>
      <c r="B7" t="s">
        <v>334</v>
      </c>
      <c r="C7" t="s">
        <v>77</v>
      </c>
      <c r="D7" t="s">
        <v>54</v>
      </c>
      <c r="E7" t="str">
        <f>VLOOKUP(D$3:D$49,#REF!,2,FALSE)</f>
        <v>JrDRB3-5.1</v>
      </c>
      <c r="F7">
        <v>9.1764835497941497E-2</v>
      </c>
      <c r="G7">
        <v>0.293557483906488</v>
      </c>
      <c r="H7">
        <v>0.31259579649201702</v>
      </c>
      <c r="I7">
        <f t="shared" si="0"/>
        <v>9.7852494635496008</v>
      </c>
    </row>
    <row r="8" spans="1:9" x14ac:dyDescent="0.2">
      <c r="A8" t="s">
        <v>333</v>
      </c>
      <c r="B8" t="s">
        <v>332</v>
      </c>
      <c r="C8" t="s">
        <v>77</v>
      </c>
      <c r="D8" t="s">
        <v>54</v>
      </c>
      <c r="E8" t="str">
        <f>VLOOKUP(D$3:D$49,#REF!,2,FALSE)</f>
        <v>JrDRB3-5.1</v>
      </c>
      <c r="F8">
        <v>1.2582679784731999E-2</v>
      </c>
      <c r="G8">
        <v>2.8794323278675701E-2</v>
      </c>
      <c r="H8">
        <v>0.43698473698982299</v>
      </c>
      <c r="I8">
        <f t="shared" si="0"/>
        <v>0.95981077595585673</v>
      </c>
    </row>
    <row r="9" spans="1:9" x14ac:dyDescent="0.2">
      <c r="A9" t="s">
        <v>333</v>
      </c>
      <c r="B9" t="s">
        <v>350</v>
      </c>
      <c r="C9" t="s">
        <v>77</v>
      </c>
      <c r="D9" t="s">
        <v>78</v>
      </c>
      <c r="E9" t="str">
        <f>VLOOKUP(D$3:D$49,#REF!,2,FALSE)</f>
        <v>JrAGO6</v>
      </c>
      <c r="F9">
        <v>1.37486833148653E-2</v>
      </c>
      <c r="G9">
        <v>4.9656187019899697E-2</v>
      </c>
      <c r="H9">
        <v>0.27687754819667199</v>
      </c>
      <c r="I9">
        <f t="shared" si="0"/>
        <v>1.6552062339966567</v>
      </c>
    </row>
    <row r="10" spans="1:9" x14ac:dyDescent="0.2">
      <c r="A10" t="s">
        <v>349</v>
      </c>
      <c r="B10" t="s">
        <v>348</v>
      </c>
      <c r="C10" t="s">
        <v>60</v>
      </c>
      <c r="D10" t="s">
        <v>61</v>
      </c>
      <c r="E10" t="str">
        <f>VLOOKUP(D$3:D$49,#REF!,2,FALSE)</f>
        <v>JrAGO7</v>
      </c>
      <c r="F10">
        <v>5.6052864120143897E-3</v>
      </c>
      <c r="G10">
        <v>2.89157605128922E-2</v>
      </c>
      <c r="H10">
        <v>0.19384883235269701</v>
      </c>
      <c r="I10">
        <f t="shared" si="0"/>
        <v>0.96385868376307338</v>
      </c>
    </row>
    <row r="11" spans="1:9" x14ac:dyDescent="0.2">
      <c r="A11" t="s">
        <v>306</v>
      </c>
      <c r="B11" t="s">
        <v>307</v>
      </c>
      <c r="C11" t="s">
        <v>93</v>
      </c>
      <c r="D11" t="s">
        <v>94</v>
      </c>
      <c r="E11" t="str">
        <f>VLOOKUP(D$3:D$49,#REF!,2,FALSE)</f>
        <v>JrAGO10c</v>
      </c>
      <c r="F11">
        <v>2.76466856149685E-2</v>
      </c>
      <c r="G11">
        <v>0.265622029720471</v>
      </c>
      <c r="H11">
        <v>0.104082803839962</v>
      </c>
      <c r="I11">
        <f t="shared" si="0"/>
        <v>8.8540676573490327</v>
      </c>
    </row>
    <row r="12" spans="1:9" x14ac:dyDescent="0.2">
      <c r="A12" t="s">
        <v>304</v>
      </c>
      <c r="B12" t="s">
        <v>303</v>
      </c>
      <c r="C12" t="s">
        <v>93</v>
      </c>
      <c r="D12" t="s">
        <v>94</v>
      </c>
      <c r="E12" t="str">
        <f>VLOOKUP(D$3:D$49,#REF!,2,FALSE)</f>
        <v>JrAGO10c</v>
      </c>
      <c r="F12">
        <v>3.0610056337500402E-3</v>
      </c>
      <c r="G12">
        <v>4.13185366846208E-2</v>
      </c>
      <c r="H12">
        <v>7.4083108439060102E-2</v>
      </c>
      <c r="I12">
        <f t="shared" si="0"/>
        <v>1.3772845561540268</v>
      </c>
    </row>
    <row r="13" spans="1:9" x14ac:dyDescent="0.2">
      <c r="A13" t="s">
        <v>322</v>
      </c>
      <c r="B13" t="s">
        <v>321</v>
      </c>
      <c r="C13" t="s">
        <v>63</v>
      </c>
      <c r="D13" t="s">
        <v>64</v>
      </c>
      <c r="E13" t="str">
        <f>VLOOKUP(D$3:D$49,#REF!,2,FALSE)</f>
        <v>JrAGO1b</v>
      </c>
      <c r="F13">
        <v>5.3805860177505202E-2</v>
      </c>
      <c r="G13">
        <v>0.38363705032923001</v>
      </c>
      <c r="H13">
        <v>0.140251991123719</v>
      </c>
      <c r="I13">
        <f t="shared" si="0"/>
        <v>12.787901677641001</v>
      </c>
    </row>
    <row r="14" spans="1:9" x14ac:dyDescent="0.2">
      <c r="A14" t="s">
        <v>320</v>
      </c>
      <c r="B14" t="s">
        <v>319</v>
      </c>
      <c r="C14" t="s">
        <v>63</v>
      </c>
      <c r="D14" t="s">
        <v>64</v>
      </c>
      <c r="E14" t="str">
        <f>VLOOKUP(D$3:D$49,#REF!,2,FALSE)</f>
        <v>JrAGO1b</v>
      </c>
      <c r="F14">
        <v>7.21655052304657E-3</v>
      </c>
      <c r="G14">
        <v>3.3324296756001501E-2</v>
      </c>
      <c r="H14">
        <v>0.21655522323203699</v>
      </c>
      <c r="I14">
        <f t="shared" si="0"/>
        <v>1.1108098918667169</v>
      </c>
    </row>
    <row r="15" spans="1:9" x14ac:dyDescent="0.2">
      <c r="A15" t="s">
        <v>316</v>
      </c>
      <c r="B15" t="s">
        <v>318</v>
      </c>
      <c r="C15" t="s">
        <v>79</v>
      </c>
      <c r="D15" t="s">
        <v>53</v>
      </c>
      <c r="E15" t="str">
        <f>VLOOKUP(D$3:D$49,#REF!,2,FALSE)</f>
        <v>JrDRB2.2</v>
      </c>
      <c r="F15">
        <v>1.13681600514809E-2</v>
      </c>
      <c r="G15">
        <v>3.0137983364274999E-2</v>
      </c>
      <c r="H15">
        <v>0.37720374034569698</v>
      </c>
      <c r="I15">
        <f t="shared" si="0"/>
        <v>1.0045994454758334</v>
      </c>
    </row>
    <row r="16" spans="1:9" x14ac:dyDescent="0.2">
      <c r="A16" t="s">
        <v>316</v>
      </c>
      <c r="B16" t="s">
        <v>317</v>
      </c>
      <c r="C16" t="s">
        <v>79</v>
      </c>
      <c r="D16" t="s">
        <v>82</v>
      </c>
      <c r="E16" t="str">
        <f>VLOOKUP(D$3:D$49,#REF!,2,FALSE)</f>
        <v>JrAGO4b</v>
      </c>
      <c r="F16">
        <v>2.8342027114692898E-3</v>
      </c>
      <c r="G16">
        <v>5.4657278635011602E-2</v>
      </c>
      <c r="H16">
        <v>5.1854076570394703E-2</v>
      </c>
      <c r="I16">
        <f t="shared" si="0"/>
        <v>1.8219092878337202</v>
      </c>
    </row>
    <row r="17" spans="1:9" x14ac:dyDescent="0.2">
      <c r="A17" t="s">
        <v>316</v>
      </c>
      <c r="B17" t="s">
        <v>315</v>
      </c>
      <c r="C17" t="s">
        <v>79</v>
      </c>
      <c r="D17" t="s">
        <v>80</v>
      </c>
      <c r="E17" t="str">
        <f>VLOOKUP(D$3:D$49,#REF!,2,FALSE)</f>
        <v>JrAGO5b</v>
      </c>
      <c r="F17">
        <v>8.4671131012866094E-3</v>
      </c>
      <c r="G17">
        <v>5.3750002403515101E-2</v>
      </c>
      <c r="H17">
        <v>0.15752767856123601</v>
      </c>
      <c r="I17">
        <f t="shared" si="0"/>
        <v>1.791666746783837</v>
      </c>
    </row>
    <row r="18" spans="1:9" x14ac:dyDescent="0.2">
      <c r="A18" t="s">
        <v>311</v>
      </c>
      <c r="B18" t="s">
        <v>312</v>
      </c>
      <c r="C18" t="s">
        <v>79</v>
      </c>
      <c r="D18" t="s">
        <v>80</v>
      </c>
      <c r="E18" t="str">
        <f>VLOOKUP(D$3:D$49,#REF!,2,FALSE)</f>
        <v>JrAGO5b</v>
      </c>
      <c r="F18">
        <v>0.12199420701654</v>
      </c>
      <c r="G18">
        <v>0.55568718441818099</v>
      </c>
      <c r="H18">
        <v>0.219537557167655</v>
      </c>
      <c r="I18">
        <f t="shared" si="0"/>
        <v>18.522906147272703</v>
      </c>
    </row>
    <row r="19" spans="1:9" x14ac:dyDescent="0.2">
      <c r="A19" t="s">
        <v>311</v>
      </c>
      <c r="B19" t="s">
        <v>313</v>
      </c>
      <c r="C19" t="s">
        <v>79</v>
      </c>
      <c r="D19" t="s">
        <v>53</v>
      </c>
      <c r="E19" t="str">
        <f>VLOOKUP(D$3:D$49,#REF!,2,FALSE)</f>
        <v>JrDRB2.2</v>
      </c>
      <c r="F19">
        <v>8.1681112272604606E-2</v>
      </c>
      <c r="G19">
        <v>0.38409396731186701</v>
      </c>
      <c r="H19">
        <v>0.21265919078151799</v>
      </c>
      <c r="I19">
        <f t="shared" si="0"/>
        <v>12.803132243728902</v>
      </c>
    </row>
    <row r="20" spans="1:9" x14ac:dyDescent="0.2">
      <c r="A20" t="s">
        <v>311</v>
      </c>
      <c r="B20" t="s">
        <v>310</v>
      </c>
      <c r="C20" t="s">
        <v>79</v>
      </c>
      <c r="D20" t="s">
        <v>82</v>
      </c>
      <c r="E20" t="str">
        <f>VLOOKUP(D$3:D$49,#REF!,2,FALSE)</f>
        <v>JrAGO4b</v>
      </c>
      <c r="F20">
        <v>3.8722960364097003E-2</v>
      </c>
      <c r="G20">
        <v>0.420461732158872</v>
      </c>
      <c r="H20">
        <v>9.2096277502527704E-2</v>
      </c>
      <c r="I20">
        <f t="shared" si="0"/>
        <v>14.015391071962402</v>
      </c>
    </row>
    <row r="21" spans="1:9" x14ac:dyDescent="0.2">
      <c r="A21" t="s">
        <v>346</v>
      </c>
      <c r="B21" t="s">
        <v>347</v>
      </c>
      <c r="C21" t="s">
        <v>66</v>
      </c>
      <c r="D21" t="s">
        <v>259</v>
      </c>
      <c r="E21" t="str">
        <f>VLOOKUP(D$3:D$49,#REF!,2,FALSE)</f>
        <v>JrRDR1h</v>
      </c>
      <c r="F21">
        <v>2.2466308789707599E-2</v>
      </c>
      <c r="G21">
        <v>6.5101998680391404E-2</v>
      </c>
      <c r="H21">
        <v>0.34509399473282798</v>
      </c>
      <c r="I21">
        <f t="shared" si="0"/>
        <v>2.1700666226797138</v>
      </c>
    </row>
    <row r="22" spans="1:9" x14ac:dyDescent="0.2">
      <c r="A22" t="s">
        <v>346</v>
      </c>
      <c r="B22" t="s">
        <v>345</v>
      </c>
      <c r="C22" t="s">
        <v>66</v>
      </c>
      <c r="D22" t="s">
        <v>344</v>
      </c>
      <c r="E22" t="str">
        <f>VLOOKUP(D$3:D$49,#REF!,2,FALSE)</f>
        <v>JrRDR1e</v>
      </c>
      <c r="F22">
        <v>5.7478973006634397E-2</v>
      </c>
      <c r="G22">
        <v>0.101924374818418</v>
      </c>
      <c r="H22">
        <v>0.56393745960213304</v>
      </c>
      <c r="I22">
        <f t="shared" si="0"/>
        <v>3.3974791606139334</v>
      </c>
    </row>
    <row r="23" spans="1:9" x14ac:dyDescent="0.2">
      <c r="A23" t="s">
        <v>341</v>
      </c>
      <c r="B23" t="s">
        <v>343</v>
      </c>
      <c r="C23" t="s">
        <v>107</v>
      </c>
      <c r="D23" t="s">
        <v>342</v>
      </c>
      <c r="E23" t="str">
        <f>VLOOKUP(D$3:D$49,#REF!,2,FALSE)</f>
        <v>JrRDR1c</v>
      </c>
      <c r="F23">
        <v>2.4239192361778E-2</v>
      </c>
      <c r="G23">
        <v>4.8422799449026901E-2</v>
      </c>
      <c r="H23">
        <v>0.50057395767243495</v>
      </c>
      <c r="I23">
        <f t="shared" si="0"/>
        <v>1.6140933149675636</v>
      </c>
    </row>
    <row r="24" spans="1:9" x14ac:dyDescent="0.2">
      <c r="A24" t="s">
        <v>341</v>
      </c>
      <c r="B24" t="s">
        <v>340</v>
      </c>
      <c r="C24" t="s">
        <v>107</v>
      </c>
      <c r="D24" t="s">
        <v>108</v>
      </c>
      <c r="E24" t="str">
        <f>VLOOKUP(D$3:D$49,#REF!,2,FALSE)</f>
        <v>JrRDR2</v>
      </c>
      <c r="F24">
        <v>7.22332647955563E-3</v>
      </c>
      <c r="G24">
        <v>3.5874196673685403E-2</v>
      </c>
      <c r="H24">
        <v>0.201351588308989</v>
      </c>
      <c r="I24">
        <f t="shared" si="0"/>
        <v>1.1958065557895134</v>
      </c>
    </row>
    <row r="25" spans="1:9" x14ac:dyDescent="0.2">
      <c r="A25" t="s">
        <v>335</v>
      </c>
      <c r="B25" t="s">
        <v>339</v>
      </c>
      <c r="C25" t="s">
        <v>70</v>
      </c>
      <c r="D25" t="s">
        <v>338</v>
      </c>
      <c r="E25" t="str">
        <f>VLOOKUP(D$3:D$49,#REF!,2,FALSE)</f>
        <v>JrRDR1b</v>
      </c>
      <c r="F25">
        <v>2.7448756712926198E-2</v>
      </c>
      <c r="G25">
        <v>7.2857903619029593E-2</v>
      </c>
      <c r="H25">
        <v>0.37674370726413497</v>
      </c>
      <c r="I25">
        <f t="shared" si="0"/>
        <v>2.4285967873009868</v>
      </c>
    </row>
    <row r="26" spans="1:9" x14ac:dyDescent="0.2">
      <c r="A26" t="s">
        <v>335</v>
      </c>
      <c r="B26" t="s">
        <v>337</v>
      </c>
      <c r="C26" t="s">
        <v>70</v>
      </c>
      <c r="D26" t="s">
        <v>71</v>
      </c>
      <c r="E26" t="str">
        <f>VLOOKUP(D$3:D$49,#REF!,2,FALSE)</f>
        <v>JrRDR3</v>
      </c>
      <c r="F26">
        <v>1.8936108634883202E-2</v>
      </c>
      <c r="G26">
        <v>4.1366026031687902E-2</v>
      </c>
      <c r="H26">
        <v>0.45776958657758099</v>
      </c>
      <c r="I26">
        <f t="shared" si="0"/>
        <v>1.3788675343895969</v>
      </c>
    </row>
    <row r="27" spans="1:9" x14ac:dyDescent="0.2">
      <c r="A27" t="s">
        <v>335</v>
      </c>
      <c r="B27" t="s">
        <v>336</v>
      </c>
      <c r="C27" t="s">
        <v>70</v>
      </c>
      <c r="D27" t="s">
        <v>137</v>
      </c>
      <c r="E27" t="str">
        <f>VLOOKUP(D$3:D$49,#REF!,2,FALSE)</f>
        <v>JrAGO10b</v>
      </c>
      <c r="F27">
        <v>7.9492619632073602E-3</v>
      </c>
      <c r="G27">
        <v>3.291634436924E-2</v>
      </c>
      <c r="H27">
        <v>0.24149893056277</v>
      </c>
      <c r="I27">
        <f t="shared" si="0"/>
        <v>1.0972114789746668</v>
      </c>
    </row>
    <row r="28" spans="1:9" x14ac:dyDescent="0.2">
      <c r="A28" t="s">
        <v>335</v>
      </c>
      <c r="B28" t="s">
        <v>334</v>
      </c>
      <c r="C28" t="s">
        <v>70</v>
      </c>
      <c r="D28" t="s">
        <v>56</v>
      </c>
      <c r="E28" t="str">
        <f>VLOOKUP(D$3:D$49,#REF!,2,FALSE)</f>
        <v>JrDRB3-5.3</v>
      </c>
      <c r="F28">
        <v>1.6420268182265399E-2</v>
      </c>
      <c r="G28">
        <v>2.8898349654383301E-2</v>
      </c>
      <c r="H28">
        <v>0.56820781735453796</v>
      </c>
      <c r="I28">
        <f t="shared" si="0"/>
        <v>0.96327832181277684</v>
      </c>
    </row>
    <row r="29" spans="1:9" x14ac:dyDescent="0.2">
      <c r="A29" t="s">
        <v>333</v>
      </c>
      <c r="B29" t="s">
        <v>332</v>
      </c>
      <c r="C29" t="s">
        <v>70</v>
      </c>
      <c r="D29" t="s">
        <v>56</v>
      </c>
      <c r="E29" t="str">
        <f>VLOOKUP(D$3:D$49,#REF!,2,FALSE)</f>
        <v>JrDRB3-5.3</v>
      </c>
      <c r="F29">
        <v>9.3789288088060696E-2</v>
      </c>
      <c r="G29">
        <v>0.28219159967539498</v>
      </c>
      <c r="H29">
        <v>0.33236031191554399</v>
      </c>
      <c r="I29">
        <f t="shared" si="0"/>
        <v>9.4063866558465001</v>
      </c>
    </row>
    <row r="30" spans="1:9" x14ac:dyDescent="0.2">
      <c r="A30" t="s">
        <v>329</v>
      </c>
      <c r="B30" t="s">
        <v>331</v>
      </c>
      <c r="C30" t="s">
        <v>129</v>
      </c>
      <c r="D30" t="s">
        <v>130</v>
      </c>
      <c r="E30" t="str">
        <f>VLOOKUP(D$3:D$49,#REF!,2,FALSE)</f>
        <v>JrAGO2b</v>
      </c>
      <c r="F30">
        <v>0.15453587075483899</v>
      </c>
      <c r="G30">
        <v>0.45997195304928401</v>
      </c>
      <c r="H30">
        <v>0.33596802963827799</v>
      </c>
      <c r="I30">
        <f t="shared" si="0"/>
        <v>15.332398434976135</v>
      </c>
    </row>
    <row r="31" spans="1:9" x14ac:dyDescent="0.2">
      <c r="A31" t="s">
        <v>326</v>
      </c>
      <c r="B31" t="s">
        <v>325</v>
      </c>
      <c r="C31" t="s">
        <v>129</v>
      </c>
      <c r="D31" t="s">
        <v>130</v>
      </c>
      <c r="E31" t="str">
        <f>VLOOKUP(D$3:D$49,#REF!,2,FALSE)</f>
        <v>JrAGO2b</v>
      </c>
      <c r="F31">
        <v>9.8480460790500608E-3</v>
      </c>
      <c r="G31">
        <v>2.2083988925677402E-2</v>
      </c>
      <c r="H31">
        <v>0.44593601781784797</v>
      </c>
      <c r="I31">
        <f t="shared" si="0"/>
        <v>0.73613296418924679</v>
      </c>
    </row>
    <row r="32" spans="1:9" x14ac:dyDescent="0.2">
      <c r="A32" t="s">
        <v>329</v>
      </c>
      <c r="B32" t="s">
        <v>331</v>
      </c>
      <c r="C32" t="s">
        <v>87</v>
      </c>
      <c r="D32" t="s">
        <v>128</v>
      </c>
      <c r="E32" t="str">
        <f>VLOOKUP(D$3:D$49,#REF!,2,FALSE)</f>
        <v>JrAGO2a</v>
      </c>
      <c r="F32">
        <v>2.26992130283863E-2</v>
      </c>
      <c r="G32">
        <v>4.7935044024356201E-2</v>
      </c>
      <c r="H32">
        <v>0.47354109066537298</v>
      </c>
      <c r="I32">
        <f t="shared" si="0"/>
        <v>1.5978348008118735</v>
      </c>
    </row>
    <row r="33" spans="1:9" x14ac:dyDescent="0.2">
      <c r="A33" t="s">
        <v>329</v>
      </c>
      <c r="B33" t="s">
        <v>330</v>
      </c>
      <c r="C33" t="s">
        <v>87</v>
      </c>
      <c r="D33" t="s">
        <v>57</v>
      </c>
      <c r="E33" t="str">
        <f>VLOOKUP(D$3:D$49,#REF!,2,FALSE)</f>
        <v>JrDRB7.1</v>
      </c>
      <c r="F33">
        <v>2.0486159319998799E-2</v>
      </c>
      <c r="G33">
        <v>4.0509081112937599E-2</v>
      </c>
      <c r="H33">
        <v>0.50571769976426295</v>
      </c>
      <c r="I33">
        <f t="shared" si="0"/>
        <v>1.3503027037645867</v>
      </c>
    </row>
    <row r="34" spans="1:9" x14ac:dyDescent="0.2">
      <c r="A34" t="s">
        <v>329</v>
      </c>
      <c r="B34" t="s">
        <v>328</v>
      </c>
      <c r="C34" t="s">
        <v>87</v>
      </c>
      <c r="D34" t="s">
        <v>327</v>
      </c>
      <c r="E34" t="str">
        <f>VLOOKUP(D$3:D$49,#REF!,2,FALSE)</f>
        <v>JrDRB4A</v>
      </c>
      <c r="F34">
        <v>1.8823252040147901E-2</v>
      </c>
      <c r="G34">
        <v>4.5099247366985201E-2</v>
      </c>
      <c r="H34">
        <v>0.41737397271794402</v>
      </c>
      <c r="I34">
        <f t="shared" si="0"/>
        <v>1.5033082455661735</v>
      </c>
    </row>
    <row r="35" spans="1:9" x14ac:dyDescent="0.2">
      <c r="A35" t="s">
        <v>326</v>
      </c>
      <c r="B35" t="s">
        <v>325</v>
      </c>
      <c r="C35" t="s">
        <v>87</v>
      </c>
      <c r="D35" t="s">
        <v>128</v>
      </c>
      <c r="E35" t="str">
        <f>VLOOKUP(D$3:D$49,#REF!,2,FALSE)</f>
        <v>JrAGO2a</v>
      </c>
      <c r="F35">
        <v>0.146995422519554</v>
      </c>
      <c r="G35">
        <v>0.488668493574346</v>
      </c>
      <c r="H35">
        <v>0.30080806201431698</v>
      </c>
      <c r="I35">
        <f t="shared" si="0"/>
        <v>16.288949785811536</v>
      </c>
    </row>
    <row r="36" spans="1:9" x14ac:dyDescent="0.2">
      <c r="A36" t="s">
        <v>322</v>
      </c>
      <c r="B36" t="s">
        <v>324</v>
      </c>
      <c r="C36" t="s">
        <v>110</v>
      </c>
      <c r="D36" t="s">
        <v>323</v>
      </c>
      <c r="E36" t="str">
        <f>VLOOKUP(D$3:D$49,#REF!,2,FALSE)</f>
        <v>JrDRB6.2</v>
      </c>
      <c r="F36">
        <v>4.0192078631031102E-2</v>
      </c>
      <c r="G36">
        <v>8.2593157815362195E-2</v>
      </c>
      <c r="H36">
        <v>0.48662721821195998</v>
      </c>
      <c r="I36">
        <f t="shared" si="0"/>
        <v>2.7531052605120734</v>
      </c>
    </row>
    <row r="37" spans="1:9" x14ac:dyDescent="0.2">
      <c r="A37" t="s">
        <v>322</v>
      </c>
      <c r="B37" t="s">
        <v>321</v>
      </c>
      <c r="C37" t="s">
        <v>110</v>
      </c>
      <c r="D37" t="s">
        <v>111</v>
      </c>
      <c r="E37" t="str">
        <f>VLOOKUP(D$3:D$49,#REF!,2,FALSE)</f>
        <v>JrAGO1a</v>
      </c>
      <c r="F37">
        <v>2.91910293442801E-3</v>
      </c>
      <c r="G37">
        <v>5.30960259669611E-2</v>
      </c>
      <c r="H37">
        <v>5.4977804482851798E-2</v>
      </c>
      <c r="I37">
        <f t="shared" si="0"/>
        <v>1.7698675322320367</v>
      </c>
    </row>
    <row r="38" spans="1:9" x14ac:dyDescent="0.2">
      <c r="A38" t="s">
        <v>320</v>
      </c>
      <c r="B38" t="s">
        <v>319</v>
      </c>
      <c r="C38" t="s">
        <v>110</v>
      </c>
      <c r="D38" t="s">
        <v>111</v>
      </c>
      <c r="E38" t="str">
        <f>VLOOKUP(D$3:D$49,#REF!,2,FALSE)</f>
        <v>JrAGO1a</v>
      </c>
      <c r="F38">
        <v>5.0304811723190998E-2</v>
      </c>
      <c r="G38">
        <v>0.39053483828424601</v>
      </c>
      <c r="H38">
        <v>0.12881004917307001</v>
      </c>
      <c r="I38">
        <f t="shared" si="0"/>
        <v>13.017827942808202</v>
      </c>
    </row>
    <row r="39" spans="1:9" x14ac:dyDescent="0.2">
      <c r="A39" t="s">
        <v>316</v>
      </c>
      <c r="B39" t="s">
        <v>318</v>
      </c>
      <c r="C39" t="s">
        <v>73</v>
      </c>
      <c r="D39" t="s">
        <v>52</v>
      </c>
      <c r="E39" t="str">
        <f>VLOOKUP(D$3:D$49,#REF!,2,FALSE)</f>
        <v>JrDRB2.1</v>
      </c>
      <c r="F39">
        <v>8.5007754229336402E-2</v>
      </c>
      <c r="G39">
        <v>0.37815778848545401</v>
      </c>
      <c r="H39">
        <v>0.224794402806822</v>
      </c>
      <c r="I39">
        <f t="shared" si="0"/>
        <v>12.605259616181803</v>
      </c>
    </row>
    <row r="40" spans="1:9" x14ac:dyDescent="0.2">
      <c r="A40" t="s">
        <v>316</v>
      </c>
      <c r="B40" t="s">
        <v>317</v>
      </c>
      <c r="C40" t="s">
        <v>73</v>
      </c>
      <c r="D40" t="s">
        <v>269</v>
      </c>
      <c r="E40" t="str">
        <f>VLOOKUP(D$3:D$49,#REF!,2,FALSE)</f>
        <v>JrAGO4a</v>
      </c>
      <c r="F40">
        <v>3.6490908123512897E-2</v>
      </c>
      <c r="G40">
        <v>0.42453875239116201</v>
      </c>
      <c r="H40">
        <v>8.5954245443984306E-2</v>
      </c>
      <c r="I40">
        <f t="shared" si="0"/>
        <v>14.151291746372069</v>
      </c>
    </row>
    <row r="41" spans="1:9" x14ac:dyDescent="0.2">
      <c r="A41" t="s">
        <v>316</v>
      </c>
      <c r="B41" t="s">
        <v>315</v>
      </c>
      <c r="C41" t="s">
        <v>73</v>
      </c>
      <c r="D41" t="s">
        <v>74</v>
      </c>
      <c r="E41" t="str">
        <f>VLOOKUP(D$3:D$49,#REF!,2,FALSE)</f>
        <v>JrAGO5a</v>
      </c>
      <c r="F41">
        <v>0.12175217267756799</v>
      </c>
      <c r="G41">
        <v>0.52136418966263998</v>
      </c>
      <c r="H41">
        <v>0.23352615137673899</v>
      </c>
      <c r="I41">
        <f t="shared" si="0"/>
        <v>17.378806322088</v>
      </c>
    </row>
    <row r="42" spans="1:9" x14ac:dyDescent="0.2">
      <c r="A42" t="s">
        <v>311</v>
      </c>
      <c r="B42" t="s">
        <v>314</v>
      </c>
      <c r="C42" t="s">
        <v>73</v>
      </c>
      <c r="D42" t="s">
        <v>282</v>
      </c>
      <c r="E42" t="str">
        <f>VLOOKUP(D$3:D$49,#REF!,2,FALSE)</f>
        <v>JrDCL3</v>
      </c>
      <c r="F42">
        <v>8.3880297649509307E-3</v>
      </c>
      <c r="G42">
        <v>2.6630016342682299E-2</v>
      </c>
      <c r="H42">
        <v>0.31498402618351701</v>
      </c>
      <c r="I42">
        <f t="shared" si="0"/>
        <v>0.88766721142274341</v>
      </c>
    </row>
    <row r="43" spans="1:9" x14ac:dyDescent="0.2">
      <c r="A43" t="s">
        <v>311</v>
      </c>
      <c r="B43" t="s">
        <v>313</v>
      </c>
      <c r="C43" t="s">
        <v>73</v>
      </c>
      <c r="D43" t="s">
        <v>52</v>
      </c>
      <c r="E43" t="str">
        <f>VLOOKUP(D$3:D$49,#REF!,2,FALSE)</f>
        <v>JrDRB2.1</v>
      </c>
      <c r="F43">
        <v>6.6995886077258803E-3</v>
      </c>
      <c r="G43">
        <v>4.8614063195873698E-2</v>
      </c>
      <c r="H43">
        <v>0.13781173938767799</v>
      </c>
      <c r="I43">
        <f t="shared" si="0"/>
        <v>1.6204687731957901</v>
      </c>
    </row>
    <row r="44" spans="1:9" x14ac:dyDescent="0.2">
      <c r="A44" t="s">
        <v>311</v>
      </c>
      <c r="B44" t="s">
        <v>312</v>
      </c>
      <c r="C44" t="s">
        <v>73</v>
      </c>
      <c r="D44" t="s">
        <v>74</v>
      </c>
      <c r="E44" t="str">
        <f>VLOOKUP(D$3:D$49,#REF!,2,FALSE)</f>
        <v>JrAGO5a</v>
      </c>
      <c r="F44">
        <v>1.7533484976353299E-2</v>
      </c>
      <c r="G44">
        <v>3.4263124454645903E-2</v>
      </c>
      <c r="H44">
        <v>0.51173047570610197</v>
      </c>
      <c r="I44">
        <f t="shared" si="0"/>
        <v>1.1421041484881969</v>
      </c>
    </row>
    <row r="45" spans="1:9" x14ac:dyDescent="0.2">
      <c r="A45" t="s">
        <v>311</v>
      </c>
      <c r="B45" t="s">
        <v>310</v>
      </c>
      <c r="C45" t="s">
        <v>73</v>
      </c>
      <c r="D45" t="s">
        <v>269</v>
      </c>
      <c r="E45" t="str">
        <f>VLOOKUP(D$3:D$49,#REF!,2,FALSE)</f>
        <v>JrAGO4a</v>
      </c>
      <c r="F45">
        <v>9.4348284064991496E-3</v>
      </c>
      <c r="G45">
        <v>2.9776697354074101E-2</v>
      </c>
      <c r="H45">
        <v>0.31685274878908798</v>
      </c>
      <c r="I45">
        <f t="shared" si="0"/>
        <v>0.99255657846913681</v>
      </c>
    </row>
    <row r="46" spans="1:9" x14ac:dyDescent="0.2">
      <c r="A46" t="s">
        <v>309</v>
      </c>
      <c r="B46" t="s">
        <v>308</v>
      </c>
      <c r="C46" t="s">
        <v>119</v>
      </c>
      <c r="D46" t="s">
        <v>51</v>
      </c>
      <c r="E46" t="str">
        <f>VLOOKUP(D$3:D$49,#REF!,2,FALSE)</f>
        <v>JrDRB1.1</v>
      </c>
      <c r="F46">
        <v>2.67885619515594E-2</v>
      </c>
      <c r="G46">
        <v>4.9419070356527303E-2</v>
      </c>
      <c r="H46">
        <v>0.542069321788064</v>
      </c>
      <c r="I46">
        <f t="shared" si="0"/>
        <v>1.647302345217577</v>
      </c>
    </row>
    <row r="47" spans="1:9" x14ac:dyDescent="0.2">
      <c r="A47" t="s">
        <v>306</v>
      </c>
      <c r="B47" t="s">
        <v>307</v>
      </c>
      <c r="C47" t="s">
        <v>91</v>
      </c>
      <c r="D47" t="s">
        <v>92</v>
      </c>
      <c r="E47" t="str">
        <f>VLOOKUP(D$3:D$49,#REF!,2,FALSE)</f>
        <v>JrAGO10a</v>
      </c>
      <c r="F47">
        <v>3.5524045100049102E-3</v>
      </c>
      <c r="G47">
        <v>3.6006914389770397E-2</v>
      </c>
      <c r="H47">
        <v>9.8658953987297293E-2</v>
      </c>
      <c r="I47">
        <f t="shared" si="0"/>
        <v>1.2002304796590135</v>
      </c>
    </row>
    <row r="48" spans="1:9" x14ac:dyDescent="0.2">
      <c r="A48" t="s">
        <v>306</v>
      </c>
      <c r="B48" t="s">
        <v>305</v>
      </c>
      <c r="C48" t="s">
        <v>91</v>
      </c>
      <c r="D48" t="s">
        <v>113</v>
      </c>
      <c r="E48" t="str">
        <f>VLOOKUP(D$3:D$49,#REF!,2,FALSE)</f>
        <v>JrDCL1</v>
      </c>
      <c r="F48">
        <v>3.3728704435303002E-3</v>
      </c>
      <c r="G48">
        <v>2.9331791512761201E-2</v>
      </c>
      <c r="H48">
        <v>0.11499026379152</v>
      </c>
      <c r="I48">
        <f t="shared" si="0"/>
        <v>0.97772638375870669</v>
      </c>
    </row>
    <row r="49" spans="1:9" ht="15" thickBot="1" x14ac:dyDescent="0.25">
      <c r="A49" s="2" t="s">
        <v>304</v>
      </c>
      <c r="B49" s="2" t="s">
        <v>303</v>
      </c>
      <c r="C49" s="2" t="s">
        <v>91</v>
      </c>
      <c r="D49" s="2" t="s">
        <v>92</v>
      </c>
      <c r="E49" s="2" t="str">
        <f>VLOOKUP(D$3:D$49,#REF!,2,FALSE)</f>
        <v>JrAGO10a</v>
      </c>
      <c r="F49" s="2">
        <v>2.70858850398191E-2</v>
      </c>
      <c r="G49" s="2">
        <v>0.26953050068092199</v>
      </c>
      <c r="H49" s="2">
        <v>0.100492838366683</v>
      </c>
      <c r="I49" s="2">
        <f t="shared" si="0"/>
        <v>8.9843500226974005</v>
      </c>
    </row>
    <row r="50" spans="1:9" ht="15" thickTop="1" x14ac:dyDescent="0.2"/>
  </sheetData>
  <mergeCells count="1">
    <mergeCell ref="A1:H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BF0C5-A4C7-4DCB-B465-FFD780B3AB96}">
  <dimension ref="A1:I6"/>
  <sheetViews>
    <sheetView workbookViewId="0">
      <selection sqref="A1:H1"/>
    </sheetView>
  </sheetViews>
  <sheetFormatPr defaultRowHeight="14.25" x14ac:dyDescent="0.2"/>
  <cols>
    <col min="2" max="2" width="31.625" customWidth="1"/>
    <col min="3" max="3" width="10.5" customWidth="1"/>
    <col min="8" max="8" width="9.125" customWidth="1"/>
  </cols>
  <sheetData>
    <row r="1" spans="1:9" ht="15" thickBot="1" x14ac:dyDescent="0.25">
      <c r="A1" s="4" t="s">
        <v>465</v>
      </c>
      <c r="B1" s="4"/>
      <c r="C1" s="4"/>
      <c r="D1" s="4"/>
      <c r="E1" s="4"/>
      <c r="F1" s="4"/>
      <c r="G1" s="4"/>
      <c r="H1" s="4"/>
    </row>
    <row r="2" spans="1:9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244</v>
      </c>
      <c r="F2" s="3" t="s">
        <v>235</v>
      </c>
      <c r="G2" s="3" t="s">
        <v>236</v>
      </c>
      <c r="H2" s="3" t="s">
        <v>237</v>
      </c>
      <c r="I2" s="3" t="s">
        <v>246</v>
      </c>
    </row>
    <row r="3" spans="1:9" x14ac:dyDescent="0.2">
      <c r="A3" s="1" t="s">
        <v>134</v>
      </c>
      <c r="B3" s="1" t="s">
        <v>239</v>
      </c>
      <c r="C3" s="1" t="s">
        <v>66</v>
      </c>
      <c r="D3" s="1" t="s">
        <v>67</v>
      </c>
      <c r="E3" s="1" t="s">
        <v>36</v>
      </c>
      <c r="F3" s="1">
        <v>0.28409021364707499</v>
      </c>
      <c r="G3" s="1">
        <v>2.7547025360964201</v>
      </c>
      <c r="H3" s="1">
        <v>0.103129179983857</v>
      </c>
      <c r="I3" s="1">
        <f>(G3/(2*0.000000015))/1000000</f>
        <v>91.823417869880672</v>
      </c>
    </row>
    <row r="4" spans="1:9" x14ac:dyDescent="0.2">
      <c r="A4" s="1" t="s">
        <v>135</v>
      </c>
      <c r="B4" s="1" t="s">
        <v>136</v>
      </c>
      <c r="C4" s="1" t="s">
        <v>70</v>
      </c>
      <c r="D4" s="1" t="s">
        <v>137</v>
      </c>
      <c r="E4" s="1" t="s">
        <v>33</v>
      </c>
      <c r="F4" s="1">
        <v>0.183852796987128</v>
      </c>
      <c r="G4" s="1" t="s">
        <v>245</v>
      </c>
      <c r="H4" s="1" t="s">
        <v>245</v>
      </c>
      <c r="I4" s="1" t="e">
        <f>(G4/(2*0.000000015))/1000000</f>
        <v>#VALUE!</v>
      </c>
    </row>
    <row r="5" spans="1:9" ht="15" thickBot="1" x14ac:dyDescent="0.25">
      <c r="A5" s="2" t="s">
        <v>138</v>
      </c>
      <c r="B5" s="2" t="s">
        <v>139</v>
      </c>
      <c r="C5" s="2" t="s">
        <v>79</v>
      </c>
      <c r="D5" s="2" t="s">
        <v>53</v>
      </c>
      <c r="E5" s="2" t="s">
        <v>14</v>
      </c>
      <c r="F5" s="2">
        <v>0.32093807597900798</v>
      </c>
      <c r="G5" s="2">
        <v>1.47147025690863</v>
      </c>
      <c r="H5" s="2">
        <v>0.21810707655977801</v>
      </c>
      <c r="I5" s="2">
        <f t="shared" ref="I5" si="0">(G5/(2*0.000000015))/1000000</f>
        <v>49.049008563621008</v>
      </c>
    </row>
    <row r="6" spans="1:9" ht="15" thickTop="1" x14ac:dyDescent="0.2"/>
  </sheetData>
  <mergeCells count="1">
    <mergeCell ref="A1:H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E3A96-AE15-432F-9BBD-F5829B71035A}">
  <dimension ref="A1:I21"/>
  <sheetViews>
    <sheetView workbookViewId="0">
      <selection sqref="A1:H1"/>
    </sheetView>
  </sheetViews>
  <sheetFormatPr defaultRowHeight="14.25" x14ac:dyDescent="0.2"/>
  <cols>
    <col min="2" max="2" width="28.625" customWidth="1"/>
    <col min="3" max="3" width="13.25" customWidth="1"/>
    <col min="4" max="4" width="18.5" customWidth="1"/>
  </cols>
  <sheetData>
    <row r="1" spans="1:9" ht="15" thickBot="1" x14ac:dyDescent="0.25">
      <c r="A1" s="4" t="s">
        <v>464</v>
      </c>
      <c r="B1" s="4"/>
      <c r="C1" s="4"/>
      <c r="D1" s="4"/>
      <c r="E1" s="4"/>
      <c r="F1" s="4"/>
      <c r="G1" s="4"/>
      <c r="H1" s="4"/>
    </row>
    <row r="2" spans="1:9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244</v>
      </c>
      <c r="F2" s="3" t="s">
        <v>235</v>
      </c>
      <c r="G2" s="3" t="s">
        <v>236</v>
      </c>
      <c r="H2" s="3" t="s">
        <v>237</v>
      </c>
      <c r="I2" s="3" t="s">
        <v>246</v>
      </c>
    </row>
    <row r="3" spans="1:9" x14ac:dyDescent="0.2">
      <c r="A3" s="1" t="s">
        <v>58</v>
      </c>
      <c r="B3" s="1" t="s">
        <v>65</v>
      </c>
      <c r="C3" s="1" t="s">
        <v>66</v>
      </c>
      <c r="D3" s="1" t="s">
        <v>67</v>
      </c>
      <c r="E3" s="1" t="s">
        <v>36</v>
      </c>
      <c r="F3" s="1">
        <v>0.310514203636442</v>
      </c>
      <c r="G3" s="1">
        <v>2.3681125396083602</v>
      </c>
      <c r="H3" s="1">
        <v>0.13112307732122999</v>
      </c>
      <c r="I3" s="1">
        <f t="shared" ref="I3:I20" si="0">(G3/(2*0.000000015))/1000000</f>
        <v>78.937084653612018</v>
      </c>
    </row>
    <row r="4" spans="1:9" x14ac:dyDescent="0.2">
      <c r="A4" s="1" t="s">
        <v>58</v>
      </c>
      <c r="B4" s="1" t="s">
        <v>62</v>
      </c>
      <c r="C4" s="1" t="s">
        <v>63</v>
      </c>
      <c r="D4" s="1" t="s">
        <v>64</v>
      </c>
      <c r="E4" s="1" t="s">
        <v>6</v>
      </c>
      <c r="F4" s="1">
        <v>0.15282930055232</v>
      </c>
      <c r="G4" s="1">
        <v>1.93337667082773</v>
      </c>
      <c r="H4" s="1">
        <v>7.9047866284064405E-2</v>
      </c>
      <c r="I4" s="1">
        <f t="shared" si="0"/>
        <v>64.445889027591008</v>
      </c>
    </row>
    <row r="5" spans="1:9" x14ac:dyDescent="0.2">
      <c r="A5" s="1" t="s">
        <v>58</v>
      </c>
      <c r="B5" s="1" t="s">
        <v>59</v>
      </c>
      <c r="C5" s="1" t="s">
        <v>60</v>
      </c>
      <c r="D5" s="1" t="s">
        <v>61</v>
      </c>
      <c r="E5" s="1" t="s">
        <v>32</v>
      </c>
      <c r="F5" s="1">
        <v>0.213234321638237</v>
      </c>
      <c r="G5" s="1">
        <v>2.3177415285216698</v>
      </c>
      <c r="H5" s="1">
        <v>9.2000906492038403E-2</v>
      </c>
      <c r="I5" s="1">
        <f t="shared" si="0"/>
        <v>77.258050950722335</v>
      </c>
    </row>
    <row r="6" spans="1:9" x14ac:dyDescent="0.2">
      <c r="A6" s="1" t="s">
        <v>68</v>
      </c>
      <c r="B6" s="1" t="s">
        <v>69</v>
      </c>
      <c r="C6" s="1" t="s">
        <v>70</v>
      </c>
      <c r="D6" s="1" t="s">
        <v>71</v>
      </c>
      <c r="E6" s="1" t="s">
        <v>43</v>
      </c>
      <c r="F6" s="1">
        <v>0.41237471097421202</v>
      </c>
      <c r="G6" s="1">
        <v>1.69492604939979</v>
      </c>
      <c r="H6" s="1">
        <v>0.243299529864587</v>
      </c>
      <c r="I6" s="1">
        <f t="shared" si="0"/>
        <v>56.497534979992999</v>
      </c>
    </row>
    <row r="7" spans="1:9" x14ac:dyDescent="0.2">
      <c r="A7" s="1" t="s">
        <v>68</v>
      </c>
      <c r="B7" s="1" t="s">
        <v>81</v>
      </c>
      <c r="C7" s="1" t="s">
        <v>79</v>
      </c>
      <c r="D7" s="1" t="s">
        <v>82</v>
      </c>
      <c r="E7" s="1" t="s">
        <v>2</v>
      </c>
      <c r="F7" s="1">
        <v>0.17355983023904301</v>
      </c>
      <c r="G7" s="1">
        <v>2.8996062375357301</v>
      </c>
      <c r="H7" s="1">
        <v>5.9856344627864003E-2</v>
      </c>
      <c r="I7" s="1">
        <f t="shared" si="0"/>
        <v>96.653541251191001</v>
      </c>
    </row>
    <row r="8" spans="1:9" x14ac:dyDescent="0.2">
      <c r="A8" s="1" t="s">
        <v>68</v>
      </c>
      <c r="B8" s="1" t="s">
        <v>81</v>
      </c>
      <c r="C8" s="1" t="s">
        <v>79</v>
      </c>
      <c r="D8" s="1" t="s">
        <v>80</v>
      </c>
      <c r="E8" s="1" t="s">
        <v>4</v>
      </c>
      <c r="F8" s="1">
        <v>0.65665211083673802</v>
      </c>
      <c r="G8" s="1">
        <v>2.8202184544411399</v>
      </c>
      <c r="H8" s="1">
        <v>0.23283732145028399</v>
      </c>
      <c r="I8" s="1">
        <f t="shared" si="0"/>
        <v>94.007281814704669</v>
      </c>
    </row>
    <row r="9" spans="1:9" x14ac:dyDescent="0.2">
      <c r="A9" s="1" t="s">
        <v>68</v>
      </c>
      <c r="B9" s="1" t="s">
        <v>72</v>
      </c>
      <c r="C9" s="1" t="s">
        <v>73</v>
      </c>
      <c r="D9" s="1" t="s">
        <v>74</v>
      </c>
      <c r="E9" s="1" t="s">
        <v>3</v>
      </c>
      <c r="F9" s="1">
        <v>0.27995829472881201</v>
      </c>
      <c r="G9" s="1" t="s">
        <v>238</v>
      </c>
      <c r="H9" s="1" t="s">
        <v>238</v>
      </c>
      <c r="I9" s="1" t="e">
        <f t="shared" si="0"/>
        <v>#VALUE!</v>
      </c>
    </row>
    <row r="10" spans="1:9" x14ac:dyDescent="0.2">
      <c r="A10" s="1" t="s">
        <v>68</v>
      </c>
      <c r="B10" s="1" t="s">
        <v>72</v>
      </c>
      <c r="C10" s="1" t="s">
        <v>79</v>
      </c>
      <c r="D10" s="1" t="s">
        <v>80</v>
      </c>
      <c r="E10" s="1" t="s">
        <v>4</v>
      </c>
      <c r="F10" s="1">
        <v>0.29952773663251903</v>
      </c>
      <c r="G10" s="1">
        <v>2.5299932711119899</v>
      </c>
      <c r="H10" s="1">
        <v>0.118390724612824</v>
      </c>
      <c r="I10" s="1">
        <f t="shared" si="0"/>
        <v>84.333109037066336</v>
      </c>
    </row>
    <row r="11" spans="1:9" x14ac:dyDescent="0.2">
      <c r="A11" s="1" t="s">
        <v>68</v>
      </c>
      <c r="B11" s="1" t="s">
        <v>75</v>
      </c>
      <c r="C11" s="1" t="s">
        <v>73</v>
      </c>
      <c r="D11" s="1" t="s">
        <v>52</v>
      </c>
      <c r="E11" s="1" t="s">
        <v>13</v>
      </c>
      <c r="F11" s="1">
        <v>0.207441271884335</v>
      </c>
      <c r="G11" s="1">
        <v>2.2746479227830601</v>
      </c>
      <c r="H11" s="1">
        <v>9.1197090242664203E-2</v>
      </c>
      <c r="I11" s="1">
        <f t="shared" si="0"/>
        <v>75.821597426102016</v>
      </c>
    </row>
    <row r="12" spans="1:9" x14ac:dyDescent="0.2">
      <c r="A12" s="1" t="s">
        <v>68</v>
      </c>
      <c r="B12" s="1" t="s">
        <v>75</v>
      </c>
      <c r="C12" s="1" t="s">
        <v>79</v>
      </c>
      <c r="D12" s="1" t="s">
        <v>53</v>
      </c>
      <c r="E12" s="1" t="s">
        <v>14</v>
      </c>
      <c r="F12" s="1">
        <v>0.198363729339919</v>
      </c>
      <c r="G12" s="1">
        <v>2.4392069790669799</v>
      </c>
      <c r="H12" s="1">
        <v>8.1323041071239999E-2</v>
      </c>
      <c r="I12" s="1">
        <f t="shared" si="0"/>
        <v>81.306899302232665</v>
      </c>
    </row>
    <row r="13" spans="1:9" x14ac:dyDescent="0.2">
      <c r="A13" s="1" t="s">
        <v>68</v>
      </c>
      <c r="B13" s="1" t="s">
        <v>76</v>
      </c>
      <c r="C13" s="1" t="s">
        <v>77</v>
      </c>
      <c r="D13" s="1" t="s">
        <v>78</v>
      </c>
      <c r="E13" s="1" t="s">
        <v>31</v>
      </c>
      <c r="F13" s="1">
        <v>0.233305989225538</v>
      </c>
      <c r="G13" s="1">
        <v>1.3935610026904099</v>
      </c>
      <c r="H13" s="1">
        <v>0.167417134072435</v>
      </c>
      <c r="I13" s="1">
        <f t="shared" si="0"/>
        <v>46.452033423013674</v>
      </c>
    </row>
    <row r="14" spans="1:9" x14ac:dyDescent="0.2">
      <c r="A14" s="1" t="s">
        <v>83</v>
      </c>
      <c r="B14" s="1" t="s">
        <v>84</v>
      </c>
      <c r="C14" s="1" t="s">
        <v>70</v>
      </c>
      <c r="D14" s="1" t="s">
        <v>56</v>
      </c>
      <c r="E14" s="1" t="s">
        <v>11</v>
      </c>
      <c r="F14" s="1">
        <v>0.36411145616723201</v>
      </c>
      <c r="G14" s="1">
        <v>1.59745524122199</v>
      </c>
      <c r="H14" s="1">
        <v>0.22793218036500301</v>
      </c>
      <c r="I14" s="1">
        <f t="shared" si="0"/>
        <v>53.248508040733</v>
      </c>
    </row>
    <row r="15" spans="1:9" x14ac:dyDescent="0.2">
      <c r="A15" s="1" t="s">
        <v>83</v>
      </c>
      <c r="B15" s="1" t="s">
        <v>84</v>
      </c>
      <c r="C15" s="1" t="s">
        <v>77</v>
      </c>
      <c r="D15" s="1" t="s">
        <v>54</v>
      </c>
      <c r="E15" s="1" t="s">
        <v>12</v>
      </c>
      <c r="F15" s="1">
        <v>0.40164506658093102</v>
      </c>
      <c r="G15" s="1">
        <v>1.8431960211951799</v>
      </c>
      <c r="H15" s="1">
        <v>0.21790686501183501</v>
      </c>
      <c r="I15" s="1">
        <f t="shared" si="0"/>
        <v>61.439867373172667</v>
      </c>
    </row>
    <row r="16" spans="1:9" x14ac:dyDescent="0.2">
      <c r="A16" s="1" t="s">
        <v>85</v>
      </c>
      <c r="B16" s="1" t="s">
        <v>86</v>
      </c>
      <c r="C16" s="1" t="s">
        <v>87</v>
      </c>
      <c r="D16" s="1" t="s">
        <v>57</v>
      </c>
      <c r="E16" s="1" t="s">
        <v>50</v>
      </c>
      <c r="F16" s="1">
        <v>0.35460664605979397</v>
      </c>
      <c r="G16" s="1">
        <v>1.4449648242769599</v>
      </c>
      <c r="H16" s="1">
        <v>0.24540849721876901</v>
      </c>
      <c r="I16" s="1">
        <f t="shared" si="0"/>
        <v>48.165494142565329</v>
      </c>
    </row>
    <row r="17" spans="1:9" x14ac:dyDescent="0.2">
      <c r="A17" s="1" t="s">
        <v>88</v>
      </c>
      <c r="B17" s="1" t="s">
        <v>95</v>
      </c>
      <c r="C17" s="1" t="s">
        <v>79</v>
      </c>
      <c r="D17" s="1" t="s">
        <v>82</v>
      </c>
      <c r="E17" s="1" t="s">
        <v>2</v>
      </c>
      <c r="F17" s="1">
        <v>0.19275343148971399</v>
      </c>
      <c r="G17" s="1">
        <v>1.9533292471938699</v>
      </c>
      <c r="H17" s="1">
        <v>9.8679437563647499E-2</v>
      </c>
      <c r="I17" s="1">
        <f t="shared" si="0"/>
        <v>65.110974906462332</v>
      </c>
    </row>
    <row r="18" spans="1:9" x14ac:dyDescent="0.2">
      <c r="A18" s="1" t="s">
        <v>88</v>
      </c>
      <c r="B18" s="1" t="s">
        <v>89</v>
      </c>
      <c r="C18" s="1" t="s">
        <v>70</v>
      </c>
      <c r="D18" s="1" t="s">
        <v>56</v>
      </c>
      <c r="E18" s="1" t="s">
        <v>11</v>
      </c>
      <c r="F18" s="1">
        <v>0.31769413811323299</v>
      </c>
      <c r="G18" s="1">
        <v>2.1680224435663602</v>
      </c>
      <c r="H18" s="1">
        <v>0.14653636961000699</v>
      </c>
      <c r="I18" s="1">
        <f t="shared" si="0"/>
        <v>72.267414785545355</v>
      </c>
    </row>
    <row r="19" spans="1:9" x14ac:dyDescent="0.2">
      <c r="A19" s="1" t="s">
        <v>88</v>
      </c>
      <c r="B19" s="1" t="s">
        <v>90</v>
      </c>
      <c r="C19" s="1" t="s">
        <v>91</v>
      </c>
      <c r="D19" s="1" t="s">
        <v>92</v>
      </c>
      <c r="E19" s="1" t="s">
        <v>7</v>
      </c>
      <c r="F19" s="1">
        <v>9.3146213125976193E-2</v>
      </c>
      <c r="G19" s="1" t="s">
        <v>245</v>
      </c>
      <c r="H19" s="1" t="s">
        <v>238</v>
      </c>
      <c r="I19" s="1" t="e">
        <f t="shared" si="0"/>
        <v>#VALUE!</v>
      </c>
    </row>
    <row r="20" spans="1:9" ht="15" thickBot="1" x14ac:dyDescent="0.25">
      <c r="A20" s="2" t="s">
        <v>88</v>
      </c>
      <c r="B20" s="2" t="s">
        <v>90</v>
      </c>
      <c r="C20" s="2" t="s">
        <v>93</v>
      </c>
      <c r="D20" s="2" t="s">
        <v>94</v>
      </c>
      <c r="E20" s="2" t="s">
        <v>8</v>
      </c>
      <c r="F20" s="2">
        <v>9.1919373103897903E-2</v>
      </c>
      <c r="G20" s="2" t="s">
        <v>238</v>
      </c>
      <c r="H20" s="2" t="s">
        <v>238</v>
      </c>
      <c r="I20" s="2" t="e">
        <f t="shared" si="0"/>
        <v>#VALUE!</v>
      </c>
    </row>
    <row r="21" spans="1:9" ht="15" thickTop="1" x14ac:dyDescent="0.2"/>
  </sheetData>
  <sortState xmlns:xlrd2="http://schemas.microsoft.com/office/spreadsheetml/2017/richdata2" ref="A3:I20">
    <sortCondition ref="B2:B20"/>
  </sortState>
  <mergeCells count="1">
    <mergeCell ref="A1:H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C9CCB-B48D-46D7-9B74-98EB4940BCC6}">
  <dimension ref="A1:I25"/>
  <sheetViews>
    <sheetView workbookViewId="0">
      <selection sqref="A1:H1"/>
    </sheetView>
  </sheetViews>
  <sheetFormatPr defaultRowHeight="14.25" x14ac:dyDescent="0.2"/>
  <cols>
    <col min="1" max="1" width="14.25" customWidth="1"/>
    <col min="2" max="2" width="30.75" customWidth="1"/>
  </cols>
  <sheetData>
    <row r="1" spans="1:9" ht="15" thickBot="1" x14ac:dyDescent="0.25">
      <c r="A1" s="4" t="s">
        <v>463</v>
      </c>
      <c r="B1" s="4"/>
      <c r="C1" s="4"/>
      <c r="D1" s="4"/>
      <c r="E1" s="4"/>
      <c r="F1" s="4"/>
      <c r="G1" s="4"/>
      <c r="H1" s="4"/>
    </row>
    <row r="2" spans="1:9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244</v>
      </c>
      <c r="F2" s="3" t="s">
        <v>235</v>
      </c>
      <c r="G2" s="3" t="s">
        <v>236</v>
      </c>
      <c r="H2" s="3" t="s">
        <v>237</v>
      </c>
      <c r="I2" s="3" t="s">
        <v>246</v>
      </c>
    </row>
    <row r="3" spans="1:9" x14ac:dyDescent="0.2">
      <c r="A3" s="1" t="s">
        <v>192</v>
      </c>
      <c r="B3" s="1" t="s">
        <v>193</v>
      </c>
      <c r="C3" s="1" t="s">
        <v>60</v>
      </c>
      <c r="D3" s="1" t="s">
        <v>61</v>
      </c>
      <c r="E3" s="1" t="s">
        <v>32</v>
      </c>
      <c r="F3" s="1">
        <v>0.16309823969554699</v>
      </c>
      <c r="G3" s="1">
        <v>1.69637731792821</v>
      </c>
      <c r="H3" s="1">
        <v>9.6145025031777201E-2</v>
      </c>
      <c r="I3" s="1">
        <f t="shared" ref="I3:I24" si="0">(G3/(2*0.000000015))/1000000</f>
        <v>56.545910597607005</v>
      </c>
    </row>
    <row r="4" spans="1:9" x14ac:dyDescent="0.2">
      <c r="A4" s="1" t="s">
        <v>189</v>
      </c>
      <c r="B4" s="1" t="s">
        <v>190</v>
      </c>
      <c r="C4" s="1" t="s">
        <v>87</v>
      </c>
      <c r="D4" s="1" t="s">
        <v>128</v>
      </c>
      <c r="E4" s="1" t="s">
        <v>29</v>
      </c>
      <c r="F4" s="1">
        <v>0.37107918796136802</v>
      </c>
      <c r="G4" s="1">
        <v>1.7958617251515701</v>
      </c>
      <c r="H4" s="1">
        <v>0.20663015574322499</v>
      </c>
      <c r="I4" s="1">
        <f t="shared" si="0"/>
        <v>59.862057505052341</v>
      </c>
    </row>
    <row r="5" spans="1:9" x14ac:dyDescent="0.2">
      <c r="A5" s="1" t="s">
        <v>189</v>
      </c>
      <c r="B5" s="1" t="s">
        <v>190</v>
      </c>
      <c r="C5" s="1" t="s">
        <v>129</v>
      </c>
      <c r="D5" s="1" t="s">
        <v>130</v>
      </c>
      <c r="E5" s="1" t="s">
        <v>30</v>
      </c>
      <c r="F5" s="1">
        <v>0.356371148322081</v>
      </c>
      <c r="G5" s="1">
        <v>1.6662724628485299</v>
      </c>
      <c r="H5" s="1">
        <v>0.21387327479016</v>
      </c>
      <c r="I5" s="1">
        <f t="shared" si="0"/>
        <v>55.542415428284329</v>
      </c>
    </row>
    <row r="6" spans="1:9" x14ac:dyDescent="0.2">
      <c r="A6" s="1" t="s">
        <v>189</v>
      </c>
      <c r="B6" s="1" t="s">
        <v>191</v>
      </c>
      <c r="C6" s="1" t="s">
        <v>87</v>
      </c>
      <c r="D6" s="1" t="s">
        <v>57</v>
      </c>
      <c r="E6" s="1" t="s">
        <v>50</v>
      </c>
      <c r="F6" s="1">
        <v>0.30754174706691301</v>
      </c>
      <c r="G6" s="1">
        <v>1.17227517293203</v>
      </c>
      <c r="H6" s="1">
        <v>0.26234603800207101</v>
      </c>
      <c r="I6" s="1">
        <f t="shared" si="0"/>
        <v>39.075839097734338</v>
      </c>
    </row>
    <row r="7" spans="1:9" x14ac:dyDescent="0.2">
      <c r="A7" s="1" t="s">
        <v>187</v>
      </c>
      <c r="B7" s="1" t="s">
        <v>188</v>
      </c>
      <c r="C7" s="1" t="s">
        <v>110</v>
      </c>
      <c r="D7" s="1" t="s">
        <v>111</v>
      </c>
      <c r="E7" s="1" t="s">
        <v>5</v>
      </c>
      <c r="F7" s="1">
        <v>0.100222854399412</v>
      </c>
      <c r="G7" s="1">
        <v>1.9594662533246101</v>
      </c>
      <c r="H7" s="1">
        <v>5.1148038007474902E-2</v>
      </c>
      <c r="I7" s="1">
        <f t="shared" si="0"/>
        <v>65.315541777487013</v>
      </c>
    </row>
    <row r="8" spans="1:9" x14ac:dyDescent="0.2">
      <c r="A8" s="1" t="s">
        <v>187</v>
      </c>
      <c r="B8" s="1" t="s">
        <v>188</v>
      </c>
      <c r="C8" s="1" t="s">
        <v>63</v>
      </c>
      <c r="D8" s="1" t="s">
        <v>64</v>
      </c>
      <c r="E8" s="1" t="s">
        <v>6</v>
      </c>
      <c r="F8" s="1">
        <v>0.123040476708126</v>
      </c>
      <c r="G8" s="1">
        <v>1.89090980819218</v>
      </c>
      <c r="H8" s="1">
        <v>6.5069458191535701E-2</v>
      </c>
      <c r="I8" s="1">
        <f t="shared" si="0"/>
        <v>63.030326939739339</v>
      </c>
    </row>
    <row r="9" spans="1:9" x14ac:dyDescent="0.2">
      <c r="A9" s="1" t="s">
        <v>185</v>
      </c>
      <c r="B9" s="1" t="s">
        <v>186</v>
      </c>
      <c r="C9" s="1" t="s">
        <v>119</v>
      </c>
      <c r="D9" s="1" t="s">
        <v>51</v>
      </c>
      <c r="E9" s="1" t="s">
        <v>45</v>
      </c>
      <c r="F9" s="1">
        <v>0.42305809518169102</v>
      </c>
      <c r="G9" s="1">
        <v>1.71379146803192</v>
      </c>
      <c r="H9" s="1">
        <v>0.24685505971594099</v>
      </c>
      <c r="I9" s="1">
        <f t="shared" si="0"/>
        <v>57.126382267730669</v>
      </c>
    </row>
    <row r="10" spans="1:9" x14ac:dyDescent="0.2">
      <c r="A10" s="1" t="s">
        <v>182</v>
      </c>
      <c r="B10" s="1" t="s">
        <v>184</v>
      </c>
      <c r="C10" s="1" t="s">
        <v>110</v>
      </c>
      <c r="D10" s="1" t="s">
        <v>111</v>
      </c>
      <c r="E10" s="1" t="s">
        <v>5</v>
      </c>
      <c r="F10" s="1">
        <v>8.7651832612906794E-2</v>
      </c>
      <c r="G10" s="1">
        <v>1.9852279356479801</v>
      </c>
      <c r="H10" s="1">
        <v>4.4152024580641797E-2</v>
      </c>
      <c r="I10" s="1">
        <f t="shared" si="0"/>
        <v>66.174264521599341</v>
      </c>
    </row>
    <row r="11" spans="1:9" x14ac:dyDescent="0.2">
      <c r="A11" s="1" t="s">
        <v>182</v>
      </c>
      <c r="B11" s="1" t="s">
        <v>184</v>
      </c>
      <c r="C11" s="1" t="s">
        <v>63</v>
      </c>
      <c r="D11" s="1" t="s">
        <v>64</v>
      </c>
      <c r="E11" s="1" t="s">
        <v>6</v>
      </c>
      <c r="F11" s="1">
        <v>0.10810042618784001</v>
      </c>
      <c r="G11" s="1">
        <v>1.9568740681043499</v>
      </c>
      <c r="H11" s="1">
        <v>5.5241381113787402E-2</v>
      </c>
      <c r="I11" s="1">
        <f t="shared" si="0"/>
        <v>65.22913560347834</v>
      </c>
    </row>
    <row r="12" spans="1:9" x14ac:dyDescent="0.2">
      <c r="A12" s="1" t="s">
        <v>182</v>
      </c>
      <c r="B12" s="1" t="s">
        <v>183</v>
      </c>
      <c r="C12" s="1" t="s">
        <v>73</v>
      </c>
      <c r="D12" s="1" t="s">
        <v>74</v>
      </c>
      <c r="E12" s="1" t="s">
        <v>3</v>
      </c>
      <c r="F12" s="1">
        <v>0.34582966020239703</v>
      </c>
      <c r="G12" s="1">
        <v>3.0653566626761699</v>
      </c>
      <c r="H12" s="1">
        <v>0.112818734737534</v>
      </c>
      <c r="I12" s="1">
        <f t="shared" si="0"/>
        <v>102.17855542253901</v>
      </c>
    </row>
    <row r="13" spans="1:9" x14ac:dyDescent="0.2">
      <c r="A13" s="1" t="s">
        <v>182</v>
      </c>
      <c r="B13" s="1" t="s">
        <v>183</v>
      </c>
      <c r="C13" s="1" t="s">
        <v>79</v>
      </c>
      <c r="D13" s="1" t="s">
        <v>80</v>
      </c>
      <c r="E13" s="1" t="s">
        <v>4</v>
      </c>
      <c r="F13" s="1">
        <v>0.32312320061043898</v>
      </c>
      <c r="G13" s="1">
        <v>2.3813312400886102</v>
      </c>
      <c r="H13" s="1">
        <v>0.135690153125616</v>
      </c>
      <c r="I13" s="1">
        <f t="shared" si="0"/>
        <v>79.377708002953682</v>
      </c>
    </row>
    <row r="14" spans="1:9" x14ac:dyDescent="0.2">
      <c r="A14" s="1" t="s">
        <v>182</v>
      </c>
      <c r="B14" s="1" t="s">
        <v>183</v>
      </c>
      <c r="C14" s="1" t="s">
        <v>79</v>
      </c>
      <c r="D14" s="1" t="s">
        <v>82</v>
      </c>
      <c r="E14" s="1" t="s">
        <v>2</v>
      </c>
      <c r="F14" s="1">
        <v>0.60786922248575803</v>
      </c>
      <c r="G14" s="1">
        <v>2.5329729768282099</v>
      </c>
      <c r="H14" s="1">
        <v>0.23998251384700101</v>
      </c>
      <c r="I14" s="1">
        <f t="shared" si="0"/>
        <v>84.432432560940342</v>
      </c>
    </row>
    <row r="15" spans="1:9" x14ac:dyDescent="0.2">
      <c r="A15" s="1" t="s">
        <v>180</v>
      </c>
      <c r="B15" s="1" t="s">
        <v>181</v>
      </c>
      <c r="C15" s="1" t="s">
        <v>77</v>
      </c>
      <c r="D15" s="1" t="s">
        <v>78</v>
      </c>
      <c r="E15" s="1" t="s">
        <v>31</v>
      </c>
      <c r="F15" s="1">
        <v>0.191564203100659</v>
      </c>
      <c r="G15" s="1">
        <v>1.5506493519237701</v>
      </c>
      <c r="H15" s="1">
        <v>0.123538053824354</v>
      </c>
      <c r="I15" s="1">
        <f t="shared" si="0"/>
        <v>51.688311730792343</v>
      </c>
    </row>
    <row r="16" spans="1:9" x14ac:dyDescent="0.2">
      <c r="A16" s="1" t="s">
        <v>202</v>
      </c>
      <c r="B16" s="1" t="s">
        <v>179</v>
      </c>
      <c r="C16" s="1" t="s">
        <v>91</v>
      </c>
      <c r="D16" s="1" t="s">
        <v>92</v>
      </c>
      <c r="E16" s="1" t="s">
        <v>7</v>
      </c>
      <c r="F16" s="1">
        <v>8.3250098650069798E-2</v>
      </c>
      <c r="G16" s="1">
        <v>1.54589027553902</v>
      </c>
      <c r="H16" s="1">
        <v>5.3852527548271099E-2</v>
      </c>
      <c r="I16" s="1">
        <f t="shared" si="0"/>
        <v>51.529675851300674</v>
      </c>
    </row>
    <row r="17" spans="1:9" x14ac:dyDescent="0.2">
      <c r="A17" s="1" t="s">
        <v>178</v>
      </c>
      <c r="B17" s="1" t="s">
        <v>179</v>
      </c>
      <c r="C17" s="1" t="s">
        <v>93</v>
      </c>
      <c r="D17" s="1" t="s">
        <v>94</v>
      </c>
      <c r="E17" s="1" t="s">
        <v>8</v>
      </c>
      <c r="F17" s="1">
        <v>8.3135516472785997E-2</v>
      </c>
      <c r="G17" s="1">
        <v>1.48917520673328</v>
      </c>
      <c r="H17" s="1">
        <v>5.5826551568203597E-2</v>
      </c>
      <c r="I17" s="1">
        <f t="shared" si="0"/>
        <v>49.639173557776004</v>
      </c>
    </row>
    <row r="18" spans="1:9" x14ac:dyDescent="0.2">
      <c r="A18" s="1" t="s">
        <v>200</v>
      </c>
      <c r="B18" s="1" t="s">
        <v>201</v>
      </c>
      <c r="C18" s="1" t="s">
        <v>91</v>
      </c>
      <c r="D18" s="1" t="s">
        <v>113</v>
      </c>
      <c r="E18" s="1" t="s">
        <v>34</v>
      </c>
      <c r="F18" s="1">
        <v>0.16458415059812001</v>
      </c>
      <c r="G18" s="1">
        <v>1.5093148595596699</v>
      </c>
      <c r="H18" s="1">
        <v>0.109045604073716</v>
      </c>
      <c r="I18" s="1">
        <f t="shared" si="0"/>
        <v>50.310495318655668</v>
      </c>
    </row>
    <row r="19" spans="1:9" x14ac:dyDescent="0.2">
      <c r="A19" s="1" t="s">
        <v>197</v>
      </c>
      <c r="B19" s="1" t="s">
        <v>199</v>
      </c>
      <c r="C19" s="1" t="s">
        <v>99</v>
      </c>
      <c r="D19" s="1" t="s">
        <v>116</v>
      </c>
      <c r="E19" s="1" t="s">
        <v>10</v>
      </c>
      <c r="F19" s="1">
        <v>0.312473444177718</v>
      </c>
      <c r="G19" s="1">
        <v>1.64535815742003</v>
      </c>
      <c r="H19" s="1">
        <v>0.18991211291509</v>
      </c>
      <c r="I19" s="1">
        <f t="shared" si="0"/>
        <v>54.845271914001003</v>
      </c>
    </row>
    <row r="20" spans="1:9" x14ac:dyDescent="0.2">
      <c r="A20" s="1" t="s">
        <v>197</v>
      </c>
      <c r="B20" s="1" t="s">
        <v>198</v>
      </c>
      <c r="C20" s="1" t="s">
        <v>73</v>
      </c>
      <c r="D20" s="1" t="s">
        <v>52</v>
      </c>
      <c r="E20" s="1" t="s">
        <v>13</v>
      </c>
      <c r="F20" s="1">
        <v>0.220931810477067</v>
      </c>
      <c r="G20" s="1">
        <v>1.6700980419017899</v>
      </c>
      <c r="H20" s="1">
        <v>0.13228673103854699</v>
      </c>
      <c r="I20" s="1">
        <f t="shared" si="0"/>
        <v>55.669934730059666</v>
      </c>
    </row>
    <row r="21" spans="1:9" x14ac:dyDescent="0.2">
      <c r="A21" s="1" t="s">
        <v>197</v>
      </c>
      <c r="B21" s="1" t="s">
        <v>198</v>
      </c>
      <c r="C21" s="1" t="s">
        <v>79</v>
      </c>
      <c r="D21" s="1" t="s">
        <v>53</v>
      </c>
      <c r="E21" s="1" t="s">
        <v>14</v>
      </c>
      <c r="F21" s="1">
        <v>0.22138402858158601</v>
      </c>
      <c r="G21" s="1">
        <v>1.57954484663331</v>
      </c>
      <c r="H21" s="1">
        <v>0.14015684901473299</v>
      </c>
      <c r="I21" s="1">
        <f t="shared" si="0"/>
        <v>52.651494887776998</v>
      </c>
    </row>
    <row r="22" spans="1:9" x14ac:dyDescent="0.2">
      <c r="A22" s="1" t="s">
        <v>194</v>
      </c>
      <c r="B22" s="1" t="s">
        <v>195</v>
      </c>
      <c r="C22" s="1" t="s">
        <v>70</v>
      </c>
      <c r="D22" s="1" t="s">
        <v>137</v>
      </c>
      <c r="E22" s="1" t="s">
        <v>33</v>
      </c>
      <c r="F22" s="1">
        <v>0.16722883864337301</v>
      </c>
      <c r="G22" s="1">
        <v>1.6371834254497399</v>
      </c>
      <c r="H22" s="1">
        <v>0.10214422895066499</v>
      </c>
      <c r="I22" s="1">
        <f t="shared" si="0"/>
        <v>54.572780848324669</v>
      </c>
    </row>
    <row r="23" spans="1:9" x14ac:dyDescent="0.2">
      <c r="A23" s="1" t="s">
        <v>194</v>
      </c>
      <c r="B23" s="1" t="s">
        <v>195</v>
      </c>
      <c r="C23" s="1" t="s">
        <v>70</v>
      </c>
      <c r="D23" s="1" t="s">
        <v>137</v>
      </c>
      <c r="E23" s="1" t="s">
        <v>33</v>
      </c>
      <c r="F23" s="1">
        <v>0.16722883864337301</v>
      </c>
      <c r="G23" s="1">
        <v>1.6371834254497399</v>
      </c>
      <c r="H23" s="1">
        <v>0.10214422895066499</v>
      </c>
      <c r="I23" s="1">
        <f t="shared" si="0"/>
        <v>54.572780848324669</v>
      </c>
    </row>
    <row r="24" spans="1:9" ht="15" thickBot="1" x14ac:dyDescent="0.25">
      <c r="A24" s="2" t="s">
        <v>194</v>
      </c>
      <c r="B24" s="2" t="s">
        <v>196</v>
      </c>
      <c r="C24" s="2" t="s">
        <v>70</v>
      </c>
      <c r="D24" s="2" t="s">
        <v>71</v>
      </c>
      <c r="E24" s="2" t="s">
        <v>43</v>
      </c>
      <c r="F24" s="2">
        <v>0.38357573376839499</v>
      </c>
      <c r="G24" s="2">
        <v>1.4558851532399999</v>
      </c>
      <c r="H24" s="2">
        <v>0.26346565380845199</v>
      </c>
      <c r="I24" s="2">
        <f t="shared" si="0"/>
        <v>48.529505108000002</v>
      </c>
    </row>
    <row r="25" spans="1:9" ht="15" thickTop="1" x14ac:dyDescent="0.2"/>
  </sheetData>
  <sortState xmlns:xlrd2="http://schemas.microsoft.com/office/spreadsheetml/2017/richdata2" ref="A3:I24">
    <sortCondition ref="B2:B24"/>
  </sortState>
  <mergeCells count="1">
    <mergeCell ref="A1:H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36179-84BB-410D-99F9-F759DBD790F9}">
  <dimension ref="A1:I26"/>
  <sheetViews>
    <sheetView workbookViewId="0">
      <selection sqref="A1:H1"/>
    </sheetView>
  </sheetViews>
  <sheetFormatPr defaultRowHeight="14.25" x14ac:dyDescent="0.2"/>
  <sheetData>
    <row r="1" spans="1:9" ht="15" thickBot="1" x14ac:dyDescent="0.25">
      <c r="A1" s="4" t="s">
        <v>462</v>
      </c>
      <c r="B1" s="4"/>
      <c r="C1" s="4"/>
      <c r="D1" s="4"/>
      <c r="E1" s="4"/>
      <c r="F1" s="4"/>
      <c r="G1" s="4"/>
      <c r="H1" s="4"/>
    </row>
    <row r="2" spans="1:9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244</v>
      </c>
      <c r="F2" s="3" t="s">
        <v>235</v>
      </c>
      <c r="G2" s="3" t="s">
        <v>236</v>
      </c>
      <c r="H2" s="3" t="s">
        <v>237</v>
      </c>
      <c r="I2" s="3" t="s">
        <v>246</v>
      </c>
    </row>
    <row r="3" spans="1:9" x14ac:dyDescent="0.2">
      <c r="A3" s="1" t="s">
        <v>219</v>
      </c>
      <c r="B3" s="1" t="s">
        <v>221</v>
      </c>
      <c r="C3" s="1" t="s">
        <v>66</v>
      </c>
      <c r="D3" s="1" t="s">
        <v>67</v>
      </c>
      <c r="E3" s="1" t="s">
        <v>36</v>
      </c>
      <c r="F3" s="1">
        <v>0.22884365788385799</v>
      </c>
      <c r="G3" s="1">
        <v>0.88896050348533395</v>
      </c>
      <c r="H3" s="1">
        <v>0.25742837503650001</v>
      </c>
      <c r="I3" s="1">
        <f t="shared" ref="I3:I25" si="0">(G3/(2*0.000000015))/1000000</f>
        <v>29.63201678284447</v>
      </c>
    </row>
    <row r="4" spans="1:9" x14ac:dyDescent="0.2">
      <c r="A4" s="1" t="s">
        <v>219</v>
      </c>
      <c r="B4" s="1" t="s">
        <v>220</v>
      </c>
      <c r="C4" s="1" t="s">
        <v>60</v>
      </c>
      <c r="D4" s="1" t="s">
        <v>61</v>
      </c>
      <c r="E4" s="1" t="s">
        <v>32</v>
      </c>
      <c r="F4" s="1">
        <v>9.9992185571176798E-2</v>
      </c>
      <c r="G4" s="1">
        <v>0.98606780785710801</v>
      </c>
      <c r="H4" s="1">
        <v>0.101404979225999</v>
      </c>
      <c r="I4" s="1">
        <f t="shared" si="0"/>
        <v>32.868926928570268</v>
      </c>
    </row>
    <row r="5" spans="1:9" x14ac:dyDescent="0.2">
      <c r="A5" s="1" t="s">
        <v>222</v>
      </c>
      <c r="B5" s="1" t="s">
        <v>223</v>
      </c>
      <c r="C5" s="1" t="s">
        <v>99</v>
      </c>
      <c r="D5" s="1" t="s">
        <v>123</v>
      </c>
      <c r="E5" s="1" t="s">
        <v>44</v>
      </c>
      <c r="F5" s="1">
        <v>0.15546499301946101</v>
      </c>
      <c r="G5" s="1">
        <v>1.1089362341762701</v>
      </c>
      <c r="H5" s="1">
        <v>0.140192905803047</v>
      </c>
      <c r="I5" s="1">
        <f t="shared" si="0"/>
        <v>36.964541139209004</v>
      </c>
    </row>
    <row r="6" spans="1:9" x14ac:dyDescent="0.2">
      <c r="A6" s="1" t="s">
        <v>222</v>
      </c>
      <c r="B6" s="1" t="s">
        <v>224</v>
      </c>
      <c r="C6" s="1" t="s">
        <v>99</v>
      </c>
      <c r="D6" s="1" t="s">
        <v>116</v>
      </c>
      <c r="E6" s="1" t="s">
        <v>10</v>
      </c>
      <c r="F6" s="1">
        <v>0.227633766360094</v>
      </c>
      <c r="G6" s="1">
        <v>1.0535982617381401</v>
      </c>
      <c r="H6" s="1">
        <v>0.21605366544982901</v>
      </c>
      <c r="I6" s="1">
        <f t="shared" si="0"/>
        <v>35.119942057938012</v>
      </c>
    </row>
    <row r="7" spans="1:9" x14ac:dyDescent="0.2">
      <c r="A7" s="1" t="s">
        <v>225</v>
      </c>
      <c r="B7" s="1" t="s">
        <v>226</v>
      </c>
      <c r="C7" s="1" t="s">
        <v>91</v>
      </c>
      <c r="D7" s="1" t="s">
        <v>92</v>
      </c>
      <c r="E7" s="1" t="s">
        <v>7</v>
      </c>
      <c r="F7" s="1">
        <v>4.3759000662580101E-2</v>
      </c>
      <c r="G7" s="1">
        <v>0.78618729331139303</v>
      </c>
      <c r="H7" s="1">
        <v>5.5659765853335999E-2</v>
      </c>
      <c r="I7" s="1">
        <f t="shared" si="0"/>
        <v>26.20624311037977</v>
      </c>
    </row>
    <row r="8" spans="1:9" x14ac:dyDescent="0.2">
      <c r="A8" s="1" t="s">
        <v>225</v>
      </c>
      <c r="B8" s="1" t="s">
        <v>226</v>
      </c>
      <c r="C8" s="1" t="s">
        <v>93</v>
      </c>
      <c r="D8" s="1" t="s">
        <v>94</v>
      </c>
      <c r="E8" s="1" t="s">
        <v>8</v>
      </c>
      <c r="F8" s="1">
        <v>4.2356623211957101E-2</v>
      </c>
      <c r="G8" s="1">
        <v>0.76454168803348199</v>
      </c>
      <c r="H8" s="1">
        <v>5.5401325885714399E-2</v>
      </c>
      <c r="I8" s="1">
        <f t="shared" si="0"/>
        <v>25.484722934449401</v>
      </c>
    </row>
    <row r="9" spans="1:9" x14ac:dyDescent="0.2">
      <c r="A9" s="1" t="s">
        <v>227</v>
      </c>
      <c r="B9" s="1" t="s">
        <v>228</v>
      </c>
      <c r="C9" s="1" t="s">
        <v>73</v>
      </c>
      <c r="D9" s="1" t="s">
        <v>52</v>
      </c>
      <c r="E9" s="1" t="s">
        <v>13</v>
      </c>
      <c r="F9" s="1">
        <v>0.113348002486438</v>
      </c>
      <c r="G9" s="1">
        <v>0.86101442620257995</v>
      </c>
      <c r="H9" s="1">
        <v>0.13164471934152</v>
      </c>
      <c r="I9" s="1">
        <f t="shared" si="0"/>
        <v>28.700480873419334</v>
      </c>
    </row>
    <row r="10" spans="1:9" x14ac:dyDescent="0.2">
      <c r="A10" s="1" t="s">
        <v>227</v>
      </c>
      <c r="B10" s="1" t="s">
        <v>228</v>
      </c>
      <c r="C10" s="1" t="s">
        <v>79</v>
      </c>
      <c r="D10" s="1" t="s">
        <v>53</v>
      </c>
      <c r="E10" s="1" t="s">
        <v>14</v>
      </c>
      <c r="F10" s="1">
        <v>0.11240622282500901</v>
      </c>
      <c r="G10" s="1">
        <v>0.81982697464285603</v>
      </c>
      <c r="H10" s="1">
        <v>0.137109690583158</v>
      </c>
      <c r="I10" s="1">
        <f t="shared" si="0"/>
        <v>27.327565821428536</v>
      </c>
    </row>
    <row r="11" spans="1:9" x14ac:dyDescent="0.2">
      <c r="A11" s="1" t="s">
        <v>227</v>
      </c>
      <c r="B11" s="1" t="s">
        <v>229</v>
      </c>
      <c r="C11" s="1" t="s">
        <v>73</v>
      </c>
      <c r="D11" s="1" t="s">
        <v>74</v>
      </c>
      <c r="E11" s="1" t="s">
        <v>3</v>
      </c>
      <c r="F11" s="1">
        <v>0.19975406201725801</v>
      </c>
      <c r="G11" s="1">
        <v>1.27016545912144</v>
      </c>
      <c r="H11" s="1">
        <v>0.157266173932508</v>
      </c>
      <c r="I11" s="1">
        <f t="shared" si="0"/>
        <v>42.338848637381339</v>
      </c>
    </row>
    <row r="12" spans="1:9" x14ac:dyDescent="0.2">
      <c r="A12" s="1" t="s">
        <v>227</v>
      </c>
      <c r="B12" s="1" t="s">
        <v>229</v>
      </c>
      <c r="C12" s="1" t="s">
        <v>79</v>
      </c>
      <c r="D12" s="1" t="s">
        <v>80</v>
      </c>
      <c r="E12" s="1" t="s">
        <v>4</v>
      </c>
      <c r="F12" s="1">
        <v>0.193610754104868</v>
      </c>
      <c r="G12" s="1">
        <v>1.2240969927271199</v>
      </c>
      <c r="H12" s="1">
        <v>0.15816618720182399</v>
      </c>
      <c r="I12" s="1">
        <f t="shared" si="0"/>
        <v>40.803233090903994</v>
      </c>
    </row>
    <row r="13" spans="1:9" x14ac:dyDescent="0.2">
      <c r="A13" s="1" t="s">
        <v>227</v>
      </c>
      <c r="B13" s="1" t="s">
        <v>229</v>
      </c>
      <c r="C13" s="1" t="s">
        <v>79</v>
      </c>
      <c r="D13" s="1" t="s">
        <v>82</v>
      </c>
      <c r="E13" s="1" t="s">
        <v>2</v>
      </c>
      <c r="F13" s="1">
        <v>0.655900444244091</v>
      </c>
      <c r="G13" s="1">
        <v>3.1337974271545002</v>
      </c>
      <c r="H13" s="1">
        <v>0.20929892869292699</v>
      </c>
      <c r="I13" s="1">
        <f t="shared" si="0"/>
        <v>104.45991423848335</v>
      </c>
    </row>
    <row r="14" spans="1:9" x14ac:dyDescent="0.2">
      <c r="A14" s="1" t="s">
        <v>230</v>
      </c>
      <c r="B14" s="1" t="s">
        <v>231</v>
      </c>
      <c r="C14" s="1" t="s">
        <v>87</v>
      </c>
      <c r="D14" s="1" t="s">
        <v>57</v>
      </c>
      <c r="E14" s="1" t="s">
        <v>50</v>
      </c>
      <c r="F14" s="1">
        <v>0.21913048077792399</v>
      </c>
      <c r="G14" s="1">
        <v>0.69284215488493495</v>
      </c>
      <c r="H14" s="1">
        <v>0.31627763875643</v>
      </c>
      <c r="I14" s="1">
        <f t="shared" si="0"/>
        <v>23.094738496164499</v>
      </c>
    </row>
    <row r="15" spans="1:9" x14ac:dyDescent="0.2">
      <c r="A15" s="1" t="s">
        <v>230</v>
      </c>
      <c r="B15" s="1" t="s">
        <v>232</v>
      </c>
      <c r="C15" s="1" t="s">
        <v>87</v>
      </c>
      <c r="D15" s="1" t="s">
        <v>128</v>
      </c>
      <c r="E15" s="1" t="s">
        <v>29</v>
      </c>
      <c r="F15" s="1">
        <v>0.31376761666232</v>
      </c>
      <c r="G15" s="1">
        <v>1.39131385776164</v>
      </c>
      <c r="H15" s="1">
        <v>0.225518932994106</v>
      </c>
      <c r="I15" s="1">
        <f t="shared" si="0"/>
        <v>46.377128592054675</v>
      </c>
    </row>
    <row r="16" spans="1:9" x14ac:dyDescent="0.2">
      <c r="A16" s="1" t="s">
        <v>203</v>
      </c>
      <c r="B16" s="1" t="s">
        <v>204</v>
      </c>
      <c r="C16" s="1" t="s">
        <v>70</v>
      </c>
      <c r="D16" s="1" t="s">
        <v>71</v>
      </c>
      <c r="E16" s="1" t="s">
        <v>43</v>
      </c>
      <c r="F16" s="1">
        <v>0.27068885334544401</v>
      </c>
      <c r="G16" s="1">
        <v>1.0739726688642599</v>
      </c>
      <c r="H16" s="1">
        <v>0.25204445252009999</v>
      </c>
      <c r="I16" s="1">
        <f t="shared" si="0"/>
        <v>35.799088962142001</v>
      </c>
    </row>
    <row r="17" spans="1:9" x14ac:dyDescent="0.2">
      <c r="A17" s="1" t="s">
        <v>203</v>
      </c>
      <c r="B17" s="1" t="s">
        <v>205</v>
      </c>
      <c r="C17" s="1" t="s">
        <v>70</v>
      </c>
      <c r="D17" s="1" t="s">
        <v>137</v>
      </c>
      <c r="E17" s="1" t="s">
        <v>33</v>
      </c>
      <c r="F17" s="1">
        <v>0.115422714276935</v>
      </c>
      <c r="G17" s="1">
        <v>0.74732388281960205</v>
      </c>
      <c r="H17" s="1">
        <v>0.15444804713246099</v>
      </c>
      <c r="I17" s="1">
        <f t="shared" si="0"/>
        <v>24.91079609398674</v>
      </c>
    </row>
    <row r="18" spans="1:9" x14ac:dyDescent="0.2">
      <c r="A18" s="1" t="s">
        <v>203</v>
      </c>
      <c r="B18" s="1" t="s">
        <v>206</v>
      </c>
      <c r="C18" s="1" t="s">
        <v>110</v>
      </c>
      <c r="D18" s="1" t="s">
        <v>207</v>
      </c>
      <c r="E18" s="1" t="s">
        <v>35</v>
      </c>
      <c r="F18" s="1">
        <v>0.19950003229090499</v>
      </c>
      <c r="G18" s="1">
        <v>1.04432483686366</v>
      </c>
      <c r="H18" s="1">
        <v>0.19103254586001001</v>
      </c>
      <c r="I18" s="1">
        <f t="shared" si="0"/>
        <v>34.81082789545534</v>
      </c>
    </row>
    <row r="19" spans="1:9" x14ac:dyDescent="0.2">
      <c r="A19" s="1" t="s">
        <v>208</v>
      </c>
      <c r="B19" s="1" t="s">
        <v>209</v>
      </c>
      <c r="C19" s="1" t="s">
        <v>77</v>
      </c>
      <c r="D19" s="1" t="s">
        <v>78</v>
      </c>
      <c r="E19" s="1" t="s">
        <v>31</v>
      </c>
      <c r="F19" s="1">
        <v>0.112163685299476</v>
      </c>
      <c r="G19" s="1">
        <v>0.79914580464149998</v>
      </c>
      <c r="H19" s="1">
        <v>0.14035446929461501</v>
      </c>
      <c r="I19" s="1">
        <f t="shared" si="0"/>
        <v>26.638193488050003</v>
      </c>
    </row>
    <row r="20" spans="1:9" x14ac:dyDescent="0.2">
      <c r="A20" s="1" t="s">
        <v>210</v>
      </c>
      <c r="B20" s="1" t="s">
        <v>212</v>
      </c>
      <c r="C20" s="1" t="s">
        <v>99</v>
      </c>
      <c r="D20" s="1" t="s">
        <v>55</v>
      </c>
      <c r="E20" s="1" t="s">
        <v>47</v>
      </c>
      <c r="F20" s="1">
        <v>0.23353263805434399</v>
      </c>
      <c r="G20" s="1">
        <v>0.70696151141778696</v>
      </c>
      <c r="H20" s="1">
        <v>0.33033288840010799</v>
      </c>
      <c r="I20" s="1">
        <f t="shared" si="0"/>
        <v>23.565383713926234</v>
      </c>
    </row>
    <row r="21" spans="1:9" x14ac:dyDescent="0.2">
      <c r="A21" s="1" t="s">
        <v>210</v>
      </c>
      <c r="B21" s="1" t="s">
        <v>211</v>
      </c>
      <c r="C21" s="1" t="s">
        <v>70</v>
      </c>
      <c r="D21" s="1" t="s">
        <v>56</v>
      </c>
      <c r="E21" s="1" t="s">
        <v>11</v>
      </c>
      <c r="F21" s="1">
        <v>0.165763263797569</v>
      </c>
      <c r="G21" s="1">
        <v>0.70658579663674603</v>
      </c>
      <c r="H21" s="1">
        <v>0.23459750335568599</v>
      </c>
      <c r="I21" s="1">
        <f t="shared" si="0"/>
        <v>23.552859887891536</v>
      </c>
    </row>
    <row r="22" spans="1:9" x14ac:dyDescent="0.2">
      <c r="A22" s="1" t="s">
        <v>210</v>
      </c>
      <c r="B22" s="1" t="s">
        <v>211</v>
      </c>
      <c r="C22" s="1" t="s">
        <v>77</v>
      </c>
      <c r="D22" s="1" t="s">
        <v>54</v>
      </c>
      <c r="E22" s="1" t="s">
        <v>12</v>
      </c>
      <c r="F22" s="1">
        <v>0.172577958687469</v>
      </c>
      <c r="G22" s="1">
        <v>0.61676276507779304</v>
      </c>
      <c r="H22" s="1">
        <v>0.27981254456193</v>
      </c>
      <c r="I22" s="1">
        <f t="shared" si="0"/>
        <v>20.558758835926437</v>
      </c>
    </row>
    <row r="23" spans="1:9" x14ac:dyDescent="0.2">
      <c r="A23" s="1" t="s">
        <v>213</v>
      </c>
      <c r="B23" s="1" t="s">
        <v>214</v>
      </c>
      <c r="C23" s="1" t="s">
        <v>91</v>
      </c>
      <c r="D23" s="1" t="s">
        <v>113</v>
      </c>
      <c r="E23" s="1" t="s">
        <v>34</v>
      </c>
      <c r="F23" s="1">
        <v>9.4641137484897303E-2</v>
      </c>
      <c r="G23" s="1">
        <v>0.66209304677631098</v>
      </c>
      <c r="H23" s="1">
        <v>0.14294235220517501</v>
      </c>
      <c r="I23" s="1">
        <f t="shared" si="0"/>
        <v>22.069768225877034</v>
      </c>
    </row>
    <row r="24" spans="1:9" x14ac:dyDescent="0.2">
      <c r="A24" s="1" t="s">
        <v>215</v>
      </c>
      <c r="B24" s="1" t="s">
        <v>216</v>
      </c>
      <c r="C24" s="1" t="s">
        <v>107</v>
      </c>
      <c r="D24" s="1" t="s">
        <v>108</v>
      </c>
      <c r="E24" s="1" t="s">
        <v>42</v>
      </c>
      <c r="F24" s="1">
        <v>0.49160401013629101</v>
      </c>
      <c r="G24" s="1">
        <v>1.0886658691328599</v>
      </c>
      <c r="H24" s="1">
        <v>0.45156555750926503</v>
      </c>
      <c r="I24" s="1">
        <f t="shared" si="0"/>
        <v>36.288862304428669</v>
      </c>
    </row>
    <row r="25" spans="1:9" ht="15" thickBot="1" x14ac:dyDescent="0.25">
      <c r="A25" s="2" t="s">
        <v>217</v>
      </c>
      <c r="B25" s="2" t="s">
        <v>218</v>
      </c>
      <c r="C25" s="2" t="s">
        <v>119</v>
      </c>
      <c r="D25" s="2" t="s">
        <v>51</v>
      </c>
      <c r="E25" s="2" t="s">
        <v>45</v>
      </c>
      <c r="F25" s="2">
        <v>0.28874862221919201</v>
      </c>
      <c r="G25" s="2">
        <v>0.97712476585512598</v>
      </c>
      <c r="H25" s="2">
        <v>0.29550844713929197</v>
      </c>
      <c r="I25" s="2">
        <f t="shared" si="0"/>
        <v>32.570825528504201</v>
      </c>
    </row>
    <row r="26" spans="1:9" ht="15" thickTop="1" x14ac:dyDescent="0.2"/>
  </sheetData>
  <sortState xmlns:xlrd2="http://schemas.microsoft.com/office/spreadsheetml/2017/richdata2" ref="A3:I26">
    <sortCondition ref="B2:B26"/>
  </sortState>
  <mergeCells count="1">
    <mergeCell ref="A1:H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8CA90-42D0-4A86-97DD-C75A8F38EE71}">
  <dimension ref="A1:I27"/>
  <sheetViews>
    <sheetView workbookViewId="0">
      <selection sqref="A1:H1"/>
    </sheetView>
  </sheetViews>
  <sheetFormatPr defaultRowHeight="14.25" x14ac:dyDescent="0.2"/>
  <cols>
    <col min="9" max="9" width="15.125" customWidth="1"/>
  </cols>
  <sheetData>
    <row r="1" spans="1:9" ht="15" thickBot="1" x14ac:dyDescent="0.25">
      <c r="A1" s="4" t="s">
        <v>461</v>
      </c>
      <c r="B1" s="4"/>
      <c r="C1" s="4"/>
      <c r="D1" s="4"/>
      <c r="E1" s="4"/>
      <c r="F1" s="4"/>
      <c r="G1" s="4"/>
      <c r="H1" s="4"/>
    </row>
    <row r="2" spans="1:9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244</v>
      </c>
      <c r="F2" s="3" t="s">
        <v>235</v>
      </c>
      <c r="G2" s="3" t="s">
        <v>236</v>
      </c>
      <c r="H2" s="3" t="s">
        <v>237</v>
      </c>
      <c r="I2" s="3" t="s">
        <v>246</v>
      </c>
    </row>
    <row r="3" spans="1:9" x14ac:dyDescent="0.2">
      <c r="A3" s="1" t="s">
        <v>124</v>
      </c>
      <c r="B3" s="1" t="s">
        <v>126</v>
      </c>
      <c r="C3" s="1" t="s">
        <v>87</v>
      </c>
      <c r="D3" s="1" t="s">
        <v>57</v>
      </c>
      <c r="E3" s="1" t="s">
        <v>50</v>
      </c>
      <c r="F3" s="1">
        <v>0.21579017537720999</v>
      </c>
      <c r="G3" s="1">
        <v>0.70401783238311799</v>
      </c>
      <c r="H3" s="1">
        <v>0.30651237149314098</v>
      </c>
      <c r="I3" s="1">
        <f t="shared" ref="I3:I26" si="0">(G3/(2*0.000000015))/1000000</f>
        <v>23.467261079437268</v>
      </c>
    </row>
    <row r="4" spans="1:9" x14ac:dyDescent="0.2">
      <c r="A4" s="1" t="s">
        <v>124</v>
      </c>
      <c r="B4" s="1" t="s">
        <v>127</v>
      </c>
      <c r="C4" s="1" t="s">
        <v>87</v>
      </c>
      <c r="D4" s="1" t="s">
        <v>128</v>
      </c>
      <c r="E4" s="1" t="s">
        <v>29</v>
      </c>
      <c r="F4" s="1">
        <v>0.27760990956503101</v>
      </c>
      <c r="G4" s="1">
        <v>1.17203971306718</v>
      </c>
      <c r="H4" s="1">
        <v>0.23686049753257599</v>
      </c>
      <c r="I4" s="1">
        <f t="shared" si="0"/>
        <v>39.067990435572668</v>
      </c>
    </row>
    <row r="5" spans="1:9" x14ac:dyDescent="0.2">
      <c r="A5" s="1" t="s">
        <v>124</v>
      </c>
      <c r="B5" s="1" t="s">
        <v>127</v>
      </c>
      <c r="C5" s="1" t="s">
        <v>129</v>
      </c>
      <c r="D5" s="1" t="s">
        <v>130</v>
      </c>
      <c r="E5" s="1" t="s">
        <v>30</v>
      </c>
      <c r="F5" s="1">
        <v>0.248582245923333</v>
      </c>
      <c r="G5" s="1">
        <v>1.12553873046692</v>
      </c>
      <c r="H5" s="1">
        <v>0.22085623461416501</v>
      </c>
      <c r="I5" s="1">
        <f t="shared" si="0"/>
        <v>37.517957682230666</v>
      </c>
    </row>
    <row r="6" spans="1:9" x14ac:dyDescent="0.2">
      <c r="A6" s="1" t="s">
        <v>124</v>
      </c>
      <c r="B6" s="1" t="s">
        <v>133</v>
      </c>
      <c r="C6" s="1" t="s">
        <v>66</v>
      </c>
      <c r="D6" s="1" t="s">
        <v>67</v>
      </c>
      <c r="E6" s="1" t="s">
        <v>36</v>
      </c>
      <c r="F6" s="1">
        <v>0.247610095680739</v>
      </c>
      <c r="G6" s="1">
        <v>1.2349102308139199</v>
      </c>
      <c r="H6" s="1">
        <v>0.20050857908719499</v>
      </c>
      <c r="I6" s="1">
        <f t="shared" si="0"/>
        <v>41.163674360464</v>
      </c>
    </row>
    <row r="7" spans="1:9" x14ac:dyDescent="0.2">
      <c r="A7" s="1" t="s">
        <v>124</v>
      </c>
      <c r="B7" s="1" t="s">
        <v>131</v>
      </c>
      <c r="C7" s="1" t="s">
        <v>77</v>
      </c>
      <c r="D7" s="1" t="s">
        <v>78</v>
      </c>
      <c r="E7" s="1" t="s">
        <v>31</v>
      </c>
      <c r="F7" s="1">
        <v>0.119178609377968</v>
      </c>
      <c r="G7" s="1">
        <v>0.96757431147334405</v>
      </c>
      <c r="H7" s="1">
        <v>0.123172564592473</v>
      </c>
      <c r="I7" s="1">
        <f t="shared" si="0"/>
        <v>32.252477049111469</v>
      </c>
    </row>
    <row r="8" spans="1:9" x14ac:dyDescent="0.2">
      <c r="A8" s="1" t="s">
        <v>124</v>
      </c>
      <c r="B8" s="1" t="s">
        <v>125</v>
      </c>
      <c r="C8" s="1" t="s">
        <v>70</v>
      </c>
      <c r="D8" s="1" t="s">
        <v>56</v>
      </c>
      <c r="E8" s="1" t="s">
        <v>11</v>
      </c>
      <c r="F8" s="1">
        <v>0.23595786481973199</v>
      </c>
      <c r="G8" s="1">
        <v>0.742947926175059</v>
      </c>
      <c r="H8" s="1">
        <v>0.31759677429146499</v>
      </c>
      <c r="I8" s="1">
        <f t="shared" si="0"/>
        <v>24.764930872501971</v>
      </c>
    </row>
    <row r="9" spans="1:9" x14ac:dyDescent="0.2">
      <c r="A9" s="1" t="s">
        <v>124</v>
      </c>
      <c r="B9" s="1" t="s">
        <v>125</v>
      </c>
      <c r="C9" s="1" t="s">
        <v>77</v>
      </c>
      <c r="D9" s="1" t="s">
        <v>54</v>
      </c>
      <c r="E9" s="1" t="s">
        <v>12</v>
      </c>
      <c r="F9" s="1">
        <v>0.209423671809814</v>
      </c>
      <c r="G9" s="1">
        <v>0.67195092595964301</v>
      </c>
      <c r="H9" s="1">
        <v>0.31166512868588803</v>
      </c>
      <c r="I9" s="1">
        <f t="shared" si="0"/>
        <v>22.398364198654768</v>
      </c>
    </row>
    <row r="10" spans="1:9" x14ac:dyDescent="0.2">
      <c r="A10" s="1" t="s">
        <v>124</v>
      </c>
      <c r="B10" s="1" t="s">
        <v>132</v>
      </c>
      <c r="C10" s="1" t="s">
        <v>79</v>
      </c>
      <c r="D10" s="1" t="s">
        <v>82</v>
      </c>
      <c r="E10" s="1" t="s">
        <v>2</v>
      </c>
      <c r="F10" s="1">
        <v>8.5241476086279799E-2</v>
      </c>
      <c r="G10" s="1">
        <v>1.13532238103325</v>
      </c>
      <c r="H10" s="1">
        <v>7.50812962999126E-2</v>
      </c>
      <c r="I10" s="1">
        <f t="shared" si="0"/>
        <v>37.844079367775002</v>
      </c>
    </row>
    <row r="11" spans="1:9" x14ac:dyDescent="0.2">
      <c r="A11" s="1" t="s">
        <v>117</v>
      </c>
      <c r="B11" s="1" t="s">
        <v>118</v>
      </c>
      <c r="C11" s="1" t="s">
        <v>119</v>
      </c>
      <c r="D11" s="1" t="s">
        <v>51</v>
      </c>
      <c r="E11" s="1" t="s">
        <v>45</v>
      </c>
      <c r="F11" s="1">
        <v>0.28909501303228802</v>
      </c>
      <c r="G11" s="1">
        <v>1.0524545232407201</v>
      </c>
      <c r="H11" s="1">
        <v>0.27468646544660602</v>
      </c>
      <c r="I11" s="1">
        <f t="shared" si="0"/>
        <v>35.081817441357337</v>
      </c>
    </row>
    <row r="12" spans="1:9" x14ac:dyDescent="0.2">
      <c r="A12" s="1" t="s">
        <v>120</v>
      </c>
      <c r="B12" s="1" t="s">
        <v>122</v>
      </c>
      <c r="C12" s="1" t="s">
        <v>99</v>
      </c>
      <c r="D12" s="1" t="s">
        <v>123</v>
      </c>
      <c r="E12" s="1" t="s">
        <v>44</v>
      </c>
      <c r="F12" s="1">
        <v>0.15854003917476001</v>
      </c>
      <c r="G12" s="1">
        <v>0.98570060508855695</v>
      </c>
      <c r="H12" s="1">
        <v>0.16083995318286001</v>
      </c>
      <c r="I12" s="1">
        <f t="shared" si="0"/>
        <v>32.856686836285235</v>
      </c>
    </row>
    <row r="13" spans="1:9" x14ac:dyDescent="0.2">
      <c r="A13" s="1" t="s">
        <v>120</v>
      </c>
      <c r="B13" s="1" t="s">
        <v>121</v>
      </c>
      <c r="C13" s="1" t="s">
        <v>70</v>
      </c>
      <c r="D13" s="1" t="s">
        <v>71</v>
      </c>
      <c r="E13" s="1" t="s">
        <v>43</v>
      </c>
      <c r="F13" s="1">
        <v>0.29385258344870702</v>
      </c>
      <c r="G13" s="1">
        <v>1.24221606779139</v>
      </c>
      <c r="H13" s="1">
        <v>0.236555130035601</v>
      </c>
      <c r="I13" s="1">
        <f t="shared" si="0"/>
        <v>41.407202259713003</v>
      </c>
    </row>
    <row r="14" spans="1:9" x14ac:dyDescent="0.2">
      <c r="A14" s="1" t="s">
        <v>105</v>
      </c>
      <c r="B14" s="1" t="s">
        <v>112</v>
      </c>
      <c r="C14" s="1" t="s">
        <v>91</v>
      </c>
      <c r="D14" s="1" t="s">
        <v>113</v>
      </c>
      <c r="E14" s="1" t="s">
        <v>34</v>
      </c>
      <c r="F14" s="1">
        <v>9.2826898119409404E-2</v>
      </c>
      <c r="G14" s="1">
        <v>0.81834331605738497</v>
      </c>
      <c r="H14" s="1">
        <v>0.113432707639907</v>
      </c>
      <c r="I14" s="1">
        <f t="shared" si="0"/>
        <v>27.278110535246167</v>
      </c>
    </row>
    <row r="15" spans="1:9" x14ac:dyDescent="0.2">
      <c r="A15" s="1" t="s">
        <v>105</v>
      </c>
      <c r="B15" s="1" t="s">
        <v>109</v>
      </c>
      <c r="C15" s="1" t="s">
        <v>110</v>
      </c>
      <c r="D15" s="1" t="s">
        <v>111</v>
      </c>
      <c r="E15" s="1" t="s">
        <v>5</v>
      </c>
      <c r="F15" s="1">
        <v>6.5351406543514901E-2</v>
      </c>
      <c r="G15" s="1">
        <v>0.86877601188423403</v>
      </c>
      <c r="H15" s="1">
        <v>7.5222388336641896E-2</v>
      </c>
      <c r="I15" s="1">
        <f t="shared" si="0"/>
        <v>28.959200396141139</v>
      </c>
    </row>
    <row r="16" spans="1:9" x14ac:dyDescent="0.2">
      <c r="A16" s="1" t="s">
        <v>105</v>
      </c>
      <c r="B16" s="1" t="s">
        <v>109</v>
      </c>
      <c r="C16" s="1" t="s">
        <v>63</v>
      </c>
      <c r="D16" s="1" t="s">
        <v>64</v>
      </c>
      <c r="E16" s="1" t="s">
        <v>6</v>
      </c>
      <c r="F16" s="1">
        <v>9.4465008372380199E-2</v>
      </c>
      <c r="G16" s="1">
        <v>1.03939517934359</v>
      </c>
      <c r="H16" s="1">
        <v>9.0884593511428094E-2</v>
      </c>
      <c r="I16" s="1">
        <f t="shared" si="0"/>
        <v>34.64650597811967</v>
      </c>
    </row>
    <row r="17" spans="1:9" x14ac:dyDescent="0.2">
      <c r="A17" s="1" t="s">
        <v>105</v>
      </c>
      <c r="B17" s="1" t="s">
        <v>106</v>
      </c>
      <c r="C17" s="1" t="s">
        <v>107</v>
      </c>
      <c r="D17" s="1" t="s">
        <v>108</v>
      </c>
      <c r="E17" s="1" t="s">
        <v>42</v>
      </c>
      <c r="F17" s="1">
        <v>0.16059066387778101</v>
      </c>
      <c r="G17" s="1">
        <v>0.91783157371657997</v>
      </c>
      <c r="H17" s="1">
        <v>0.17496746513905601</v>
      </c>
      <c r="I17" s="1">
        <f t="shared" si="0"/>
        <v>30.594385790552668</v>
      </c>
    </row>
    <row r="18" spans="1:9" x14ac:dyDescent="0.2">
      <c r="A18" s="1" t="s">
        <v>114</v>
      </c>
      <c r="B18" s="1" t="s">
        <v>115</v>
      </c>
      <c r="C18" s="1" t="s">
        <v>99</v>
      </c>
      <c r="D18" s="1" t="s">
        <v>116</v>
      </c>
      <c r="E18" s="1" t="s">
        <v>10</v>
      </c>
      <c r="F18" s="1">
        <v>0.217408594862147</v>
      </c>
      <c r="G18" s="1">
        <v>0.93132561868710995</v>
      </c>
      <c r="H18" s="1">
        <v>0.233439938191144</v>
      </c>
      <c r="I18" s="1">
        <f t="shared" si="0"/>
        <v>31.044187289570335</v>
      </c>
    </row>
    <row r="19" spans="1:9" x14ac:dyDescent="0.2">
      <c r="A19" s="1" t="s">
        <v>100</v>
      </c>
      <c r="B19" s="1" t="s">
        <v>101</v>
      </c>
      <c r="C19" s="1" t="s">
        <v>60</v>
      </c>
      <c r="D19" s="1" t="s">
        <v>61</v>
      </c>
      <c r="E19" s="1" t="s">
        <v>32</v>
      </c>
      <c r="F19" s="1">
        <v>9.6377725919371104E-2</v>
      </c>
      <c r="G19" s="1">
        <v>0.91024377583178595</v>
      </c>
      <c r="H19" s="1">
        <v>0.105881224874403</v>
      </c>
      <c r="I19" s="1">
        <f t="shared" si="0"/>
        <v>30.341459194392868</v>
      </c>
    </row>
    <row r="20" spans="1:9" x14ac:dyDescent="0.2">
      <c r="A20" s="1" t="s">
        <v>102</v>
      </c>
      <c r="B20" s="1" t="s">
        <v>103</v>
      </c>
      <c r="C20" s="1" t="s">
        <v>73</v>
      </c>
      <c r="D20" s="1" t="s">
        <v>52</v>
      </c>
      <c r="E20" s="1" t="s">
        <v>13</v>
      </c>
      <c r="F20" s="1">
        <v>0.179676995116967</v>
      </c>
      <c r="G20" s="1">
        <v>1.00083734910163</v>
      </c>
      <c r="H20" s="1">
        <v>0.17952666862227701</v>
      </c>
      <c r="I20" s="1">
        <f t="shared" si="0"/>
        <v>33.361244970054337</v>
      </c>
    </row>
    <row r="21" spans="1:9" x14ac:dyDescent="0.2">
      <c r="A21" s="1" t="s">
        <v>102</v>
      </c>
      <c r="B21" s="1" t="s">
        <v>103</v>
      </c>
      <c r="C21" s="1" t="s">
        <v>79</v>
      </c>
      <c r="D21" s="1" t="s">
        <v>53</v>
      </c>
      <c r="E21" s="1" t="s">
        <v>14</v>
      </c>
      <c r="F21" s="1">
        <v>0.16068281227572001</v>
      </c>
      <c r="G21" s="1">
        <v>0.87355355121547995</v>
      </c>
      <c r="H21" s="1">
        <v>0.183941570670903</v>
      </c>
      <c r="I21" s="1">
        <f t="shared" si="0"/>
        <v>29.118451707182668</v>
      </c>
    </row>
    <row r="22" spans="1:9" x14ac:dyDescent="0.2">
      <c r="A22" s="1" t="s">
        <v>102</v>
      </c>
      <c r="B22" s="1" t="s">
        <v>104</v>
      </c>
      <c r="C22" s="1" t="s">
        <v>73</v>
      </c>
      <c r="D22" s="1" t="s">
        <v>74</v>
      </c>
      <c r="E22" s="1" t="s">
        <v>3</v>
      </c>
      <c r="F22" s="1">
        <v>0.21485254867110401</v>
      </c>
      <c r="G22" s="1">
        <v>1.2481183385904</v>
      </c>
      <c r="H22" s="1">
        <v>0.17214116805122401</v>
      </c>
      <c r="I22" s="1">
        <f t="shared" si="0"/>
        <v>41.60394461968</v>
      </c>
    </row>
    <row r="23" spans="1:9" x14ac:dyDescent="0.2">
      <c r="A23" s="1" t="s">
        <v>102</v>
      </c>
      <c r="B23" s="1" t="s">
        <v>104</v>
      </c>
      <c r="C23" s="1" t="s">
        <v>79</v>
      </c>
      <c r="D23" s="1" t="s">
        <v>80</v>
      </c>
      <c r="E23" s="1" t="s">
        <v>4</v>
      </c>
      <c r="F23" s="1">
        <v>0.22316739807807701</v>
      </c>
      <c r="G23" s="1">
        <v>1.17327873053652</v>
      </c>
      <c r="H23" s="1">
        <v>0.19020833862387099</v>
      </c>
      <c r="I23" s="1">
        <f t="shared" si="0"/>
        <v>39.109291017884004</v>
      </c>
    </row>
    <row r="24" spans="1:9" x14ac:dyDescent="0.2">
      <c r="A24" s="1" t="s">
        <v>96</v>
      </c>
      <c r="B24" s="1" t="s">
        <v>98</v>
      </c>
      <c r="C24" s="1" t="s">
        <v>99</v>
      </c>
      <c r="D24" s="1" t="s">
        <v>55</v>
      </c>
      <c r="E24" s="1" t="s">
        <v>47</v>
      </c>
      <c r="F24" s="1">
        <v>0.37758452595724501</v>
      </c>
      <c r="G24" s="1">
        <v>2.03404835959756</v>
      </c>
      <c r="H24" s="1">
        <v>0.18563202992476999</v>
      </c>
      <c r="I24" s="1">
        <f t="shared" si="0"/>
        <v>67.801611986585328</v>
      </c>
    </row>
    <row r="25" spans="1:9" x14ac:dyDescent="0.2">
      <c r="A25" s="1" t="s">
        <v>96</v>
      </c>
      <c r="B25" s="1" t="s">
        <v>97</v>
      </c>
      <c r="C25" s="1" t="s">
        <v>91</v>
      </c>
      <c r="D25" s="1" t="s">
        <v>92</v>
      </c>
      <c r="E25" s="1" t="s">
        <v>7</v>
      </c>
      <c r="F25" s="1">
        <v>4.8865404492765503E-2</v>
      </c>
      <c r="G25" s="1">
        <v>0.77154623113655796</v>
      </c>
      <c r="H25" s="1">
        <v>6.3334382984130799E-2</v>
      </c>
      <c r="I25" s="1">
        <f t="shared" si="0"/>
        <v>25.718207704551936</v>
      </c>
    </row>
    <row r="26" spans="1:9" ht="15" thickBot="1" x14ac:dyDescent="0.25">
      <c r="A26" s="2" t="s">
        <v>96</v>
      </c>
      <c r="B26" s="2" t="s">
        <v>97</v>
      </c>
      <c r="C26" s="2" t="s">
        <v>93</v>
      </c>
      <c r="D26" s="2" t="s">
        <v>94</v>
      </c>
      <c r="E26" s="2" t="s">
        <v>8</v>
      </c>
      <c r="F26" s="2">
        <v>4.5449104778289298E-2</v>
      </c>
      <c r="G26" s="2">
        <v>0.78751336694602203</v>
      </c>
      <c r="H26" s="2">
        <v>5.7712169324237499E-2</v>
      </c>
      <c r="I26" s="2">
        <f t="shared" si="0"/>
        <v>26.250445564867402</v>
      </c>
    </row>
    <row r="27" spans="1:9" ht="15" thickTop="1" x14ac:dyDescent="0.2"/>
  </sheetData>
  <sortState xmlns:xlrd2="http://schemas.microsoft.com/office/spreadsheetml/2017/richdata2" ref="A3:I26">
    <sortCondition ref="B2:B26"/>
  </sortState>
  <mergeCells count="1">
    <mergeCell ref="A1:H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DF072-DA70-43EB-9AE3-7F3EBC656993}">
  <dimension ref="A1:I35"/>
  <sheetViews>
    <sheetView workbookViewId="0">
      <selection sqref="A1:H1"/>
    </sheetView>
  </sheetViews>
  <sheetFormatPr defaultRowHeight="14.25" x14ac:dyDescent="0.2"/>
  <sheetData>
    <row r="1" spans="1:9" ht="15" thickBot="1" x14ac:dyDescent="0.25">
      <c r="A1" s="4" t="s">
        <v>460</v>
      </c>
      <c r="B1" s="4"/>
      <c r="C1" s="4"/>
      <c r="D1" s="4"/>
      <c r="E1" s="4"/>
      <c r="F1" s="4"/>
      <c r="G1" s="4"/>
      <c r="H1" s="4"/>
    </row>
    <row r="2" spans="1:9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244</v>
      </c>
      <c r="F2" s="3" t="s">
        <v>235</v>
      </c>
      <c r="G2" s="3" t="s">
        <v>236</v>
      </c>
      <c r="H2" s="3" t="s">
        <v>237</v>
      </c>
      <c r="I2" s="3" t="s">
        <v>246</v>
      </c>
    </row>
    <row r="3" spans="1:9" x14ac:dyDescent="0.2">
      <c r="A3" s="1" t="s">
        <v>159</v>
      </c>
      <c r="B3" s="1" t="s">
        <v>160</v>
      </c>
      <c r="C3" s="1" t="s">
        <v>99</v>
      </c>
      <c r="D3" s="1" t="s">
        <v>123</v>
      </c>
      <c r="E3" s="1" t="s">
        <v>44</v>
      </c>
      <c r="F3" s="1">
        <v>0.15127398247371601</v>
      </c>
      <c r="G3" s="1">
        <v>1.0285034592790101</v>
      </c>
      <c r="H3" s="1">
        <v>0.14708164674502899</v>
      </c>
      <c r="I3" s="1">
        <f t="shared" ref="I3:I34" si="0">(G3/(2*0.000000015))/1000000</f>
        <v>34.28344864263368</v>
      </c>
    </row>
    <row r="4" spans="1:9" x14ac:dyDescent="0.2">
      <c r="A4" s="1" t="s">
        <v>157</v>
      </c>
      <c r="B4" s="1" t="s">
        <v>158</v>
      </c>
      <c r="C4" s="1" t="s">
        <v>70</v>
      </c>
      <c r="D4" s="1" t="s">
        <v>56</v>
      </c>
      <c r="E4" s="1" t="s">
        <v>11</v>
      </c>
      <c r="F4" s="1">
        <v>0.18523834927095201</v>
      </c>
      <c r="G4" s="1">
        <v>0.86037778213343696</v>
      </c>
      <c r="H4" s="1">
        <v>0.215298852571048</v>
      </c>
      <c r="I4" s="1">
        <f t="shared" si="0"/>
        <v>28.679259404447901</v>
      </c>
    </row>
    <row r="5" spans="1:9" x14ac:dyDescent="0.2">
      <c r="A5" s="1" t="s">
        <v>157</v>
      </c>
      <c r="B5" s="1" t="s">
        <v>158</v>
      </c>
      <c r="C5" s="1" t="s">
        <v>77</v>
      </c>
      <c r="D5" s="1" t="s">
        <v>54</v>
      </c>
      <c r="E5" s="1" t="s">
        <v>12</v>
      </c>
      <c r="F5" s="1">
        <v>0.18417097352237699</v>
      </c>
      <c r="G5" s="1">
        <v>0.85080257247281199</v>
      </c>
      <c r="H5" s="1">
        <v>0.216467344459355</v>
      </c>
      <c r="I5" s="1">
        <f t="shared" si="0"/>
        <v>28.360085749093734</v>
      </c>
    </row>
    <row r="6" spans="1:9" x14ac:dyDescent="0.2">
      <c r="A6" s="1" t="s">
        <v>154</v>
      </c>
      <c r="B6" s="1" t="s">
        <v>155</v>
      </c>
      <c r="C6" s="1" t="s">
        <v>107</v>
      </c>
      <c r="D6" s="1" t="s">
        <v>108</v>
      </c>
      <c r="E6" s="1" t="s">
        <v>42</v>
      </c>
      <c r="F6" s="1">
        <v>0.16967999425479399</v>
      </c>
      <c r="G6" s="1">
        <v>0.91801084676522504</v>
      </c>
      <c r="H6" s="1">
        <v>0.18483441111038301</v>
      </c>
      <c r="I6" s="1">
        <f t="shared" si="0"/>
        <v>30.600361558840838</v>
      </c>
    </row>
    <row r="7" spans="1:9" x14ac:dyDescent="0.2">
      <c r="A7" s="1" t="s">
        <v>154</v>
      </c>
      <c r="B7" s="1" t="s">
        <v>156</v>
      </c>
      <c r="C7" s="1" t="s">
        <v>87</v>
      </c>
      <c r="D7" s="1" t="s">
        <v>128</v>
      </c>
      <c r="E7" s="1" t="s">
        <v>29</v>
      </c>
      <c r="F7" s="1">
        <v>0.24142847723112401</v>
      </c>
      <c r="G7" s="1">
        <v>1.1945741369884699</v>
      </c>
      <c r="H7" s="1">
        <v>0.20210422254726401</v>
      </c>
      <c r="I7" s="1">
        <f t="shared" si="0"/>
        <v>39.819137899615669</v>
      </c>
    </row>
    <row r="8" spans="1:9" x14ac:dyDescent="0.2">
      <c r="A8" s="1" t="s">
        <v>154</v>
      </c>
      <c r="B8" s="1" t="s">
        <v>156</v>
      </c>
      <c r="C8" s="1" t="s">
        <v>129</v>
      </c>
      <c r="D8" s="1" t="s">
        <v>130</v>
      </c>
      <c r="E8" s="1" t="s">
        <v>30</v>
      </c>
      <c r="F8" s="1">
        <v>0.250202292710274</v>
      </c>
      <c r="G8" s="1">
        <v>1.1909363815637699</v>
      </c>
      <c r="H8" s="1">
        <v>0.21008871387549899</v>
      </c>
      <c r="I8" s="1">
        <f t="shared" si="0"/>
        <v>39.697879385458997</v>
      </c>
    </row>
    <row r="9" spans="1:9" x14ac:dyDescent="0.2">
      <c r="A9" s="1" t="s">
        <v>152</v>
      </c>
      <c r="B9" s="1" t="s">
        <v>153</v>
      </c>
      <c r="C9" s="1" t="s">
        <v>77</v>
      </c>
      <c r="D9" s="1" t="s">
        <v>78</v>
      </c>
      <c r="E9" s="1" t="s">
        <v>31</v>
      </c>
      <c r="F9" s="1">
        <v>0.10247855513724501</v>
      </c>
      <c r="G9" s="1">
        <v>0.89109732550897003</v>
      </c>
      <c r="H9" s="1">
        <v>0.115002651454163</v>
      </c>
      <c r="I9" s="1">
        <f t="shared" si="0"/>
        <v>29.703244183632336</v>
      </c>
    </row>
    <row r="10" spans="1:9" x14ac:dyDescent="0.2">
      <c r="A10" s="1" t="s">
        <v>150</v>
      </c>
      <c r="B10" s="1" t="s">
        <v>151</v>
      </c>
      <c r="C10" s="1" t="s">
        <v>99</v>
      </c>
      <c r="D10" s="1" t="s">
        <v>55</v>
      </c>
      <c r="E10" s="1" t="s">
        <v>47</v>
      </c>
      <c r="F10" s="1">
        <v>0.28911901164092502</v>
      </c>
      <c r="G10" s="1">
        <v>0.73687855222634502</v>
      </c>
      <c r="H10" s="1">
        <v>0.39235639409968598</v>
      </c>
      <c r="I10" s="1">
        <f t="shared" si="0"/>
        <v>24.562618407544836</v>
      </c>
    </row>
    <row r="11" spans="1:9" x14ac:dyDescent="0.2">
      <c r="A11" s="1" t="s">
        <v>147</v>
      </c>
      <c r="B11" s="1" t="s">
        <v>149</v>
      </c>
      <c r="C11" s="1" t="s">
        <v>110</v>
      </c>
      <c r="D11" s="1" t="s">
        <v>111</v>
      </c>
      <c r="E11" s="1" t="s">
        <v>5</v>
      </c>
      <c r="F11" s="1">
        <v>6.56638156587383E-2</v>
      </c>
      <c r="G11" s="1">
        <v>1.0273092347265</v>
      </c>
      <c r="H11" s="1">
        <v>6.3918256975680598E-2</v>
      </c>
      <c r="I11" s="1">
        <f t="shared" si="0"/>
        <v>34.243641157550009</v>
      </c>
    </row>
    <row r="12" spans="1:9" x14ac:dyDescent="0.2">
      <c r="A12" s="1" t="s">
        <v>147</v>
      </c>
      <c r="B12" s="1" t="s">
        <v>148</v>
      </c>
      <c r="C12" s="1" t="s">
        <v>87</v>
      </c>
      <c r="D12" s="1" t="s">
        <v>128</v>
      </c>
      <c r="E12" s="1" t="s">
        <v>29</v>
      </c>
      <c r="F12" s="1">
        <v>0.26883125627458399</v>
      </c>
      <c r="G12" s="1">
        <v>1.2067420360243399</v>
      </c>
      <c r="H12" s="1">
        <v>0.22277441926218</v>
      </c>
      <c r="I12" s="1">
        <f t="shared" si="0"/>
        <v>40.224734534144673</v>
      </c>
    </row>
    <row r="13" spans="1:9" x14ac:dyDescent="0.2">
      <c r="A13" s="1" t="s">
        <v>147</v>
      </c>
      <c r="B13" s="1" t="s">
        <v>148</v>
      </c>
      <c r="C13" s="1" t="s">
        <v>129</v>
      </c>
      <c r="D13" s="1" t="s">
        <v>130</v>
      </c>
      <c r="E13" s="1" t="s">
        <v>30</v>
      </c>
      <c r="F13" s="1">
        <v>0.24091785199135901</v>
      </c>
      <c r="G13" s="1">
        <v>1.18585632321269</v>
      </c>
      <c r="H13" s="1">
        <v>0.20315939399696401</v>
      </c>
      <c r="I13" s="1">
        <f t="shared" si="0"/>
        <v>39.528544107089665</v>
      </c>
    </row>
    <row r="14" spans="1:9" x14ac:dyDescent="0.2">
      <c r="A14" s="1" t="s">
        <v>145</v>
      </c>
      <c r="B14" s="1" t="s">
        <v>146</v>
      </c>
      <c r="C14" s="1" t="s">
        <v>87</v>
      </c>
      <c r="D14" s="1" t="s">
        <v>57</v>
      </c>
      <c r="E14" s="1" t="s">
        <v>50</v>
      </c>
      <c r="F14" s="1">
        <v>0.22866617198518999</v>
      </c>
      <c r="G14" s="1">
        <v>0.724845786773472</v>
      </c>
      <c r="H14" s="1">
        <v>0.31546871921965403</v>
      </c>
      <c r="I14" s="1">
        <f t="shared" si="0"/>
        <v>24.161526225782403</v>
      </c>
    </row>
    <row r="15" spans="1:9" x14ac:dyDescent="0.2">
      <c r="A15" s="1" t="s">
        <v>140</v>
      </c>
      <c r="B15" s="1" t="s">
        <v>141</v>
      </c>
      <c r="C15" s="1" t="s">
        <v>91</v>
      </c>
      <c r="D15" s="1" t="s">
        <v>92</v>
      </c>
      <c r="E15" s="1" t="s">
        <v>7</v>
      </c>
      <c r="F15" s="1">
        <v>5.26060679112028E-2</v>
      </c>
      <c r="G15" s="1">
        <v>0.947323679181168</v>
      </c>
      <c r="H15" s="1">
        <v>5.5531249843425702E-2</v>
      </c>
      <c r="I15" s="1">
        <f t="shared" si="0"/>
        <v>31.577455972705604</v>
      </c>
    </row>
    <row r="16" spans="1:9" x14ac:dyDescent="0.2">
      <c r="A16" s="1" t="s">
        <v>140</v>
      </c>
      <c r="B16" s="1" t="s">
        <v>141</v>
      </c>
      <c r="C16" s="1" t="s">
        <v>93</v>
      </c>
      <c r="D16" s="1" t="s">
        <v>94</v>
      </c>
      <c r="E16" s="1" t="s">
        <v>8</v>
      </c>
      <c r="F16" s="1">
        <v>4.7634455707157498E-2</v>
      </c>
      <c r="G16" s="1">
        <v>0.92962348900634995</v>
      </c>
      <c r="H16" s="1">
        <v>5.1240589626315003E-2</v>
      </c>
      <c r="I16" s="1">
        <f t="shared" si="0"/>
        <v>30.987449633545001</v>
      </c>
    </row>
    <row r="17" spans="1:9" x14ac:dyDescent="0.2">
      <c r="A17" s="1" t="s">
        <v>140</v>
      </c>
      <c r="B17" s="1" t="s">
        <v>144</v>
      </c>
      <c r="C17" s="1" t="s">
        <v>66</v>
      </c>
      <c r="D17" s="1" t="s">
        <v>67</v>
      </c>
      <c r="E17" s="1" t="s">
        <v>36</v>
      </c>
      <c r="F17" s="1">
        <v>0.26220649365388099</v>
      </c>
      <c r="G17" s="1">
        <v>0.99916541884189902</v>
      </c>
      <c r="H17" s="1">
        <v>0.26242550903912998</v>
      </c>
      <c r="I17" s="1">
        <f t="shared" si="0"/>
        <v>33.305513961396642</v>
      </c>
    </row>
    <row r="18" spans="1:9" x14ac:dyDescent="0.2">
      <c r="A18" s="1" t="s">
        <v>140</v>
      </c>
      <c r="B18" s="1" t="s">
        <v>143</v>
      </c>
      <c r="C18" s="1" t="s">
        <v>60</v>
      </c>
      <c r="D18" s="1" t="s">
        <v>61</v>
      </c>
      <c r="E18" s="1" t="s">
        <v>32</v>
      </c>
      <c r="F18" s="1">
        <v>8.0624818338232401E-2</v>
      </c>
      <c r="G18" s="1">
        <v>0.91667897583256797</v>
      </c>
      <c r="H18" s="1">
        <v>8.7953166227037499E-2</v>
      </c>
      <c r="I18" s="1">
        <f t="shared" si="0"/>
        <v>30.5559658610856</v>
      </c>
    </row>
    <row r="19" spans="1:9" x14ac:dyDescent="0.2">
      <c r="A19" s="1" t="s">
        <v>140</v>
      </c>
      <c r="B19" s="1" t="s">
        <v>142</v>
      </c>
      <c r="C19" s="1" t="s">
        <v>99</v>
      </c>
      <c r="D19" s="1" t="s">
        <v>116</v>
      </c>
      <c r="E19" s="1" t="s">
        <v>10</v>
      </c>
      <c r="F19" s="1">
        <v>0.224444826919006</v>
      </c>
      <c r="G19" s="1">
        <v>0.90401384840948695</v>
      </c>
      <c r="H19" s="1">
        <v>0.248275872448074</v>
      </c>
      <c r="I19" s="1">
        <f t="shared" si="0"/>
        <v>30.133794946982903</v>
      </c>
    </row>
    <row r="20" spans="1:9" x14ac:dyDescent="0.2">
      <c r="A20" s="1" t="s">
        <v>174</v>
      </c>
      <c r="B20" s="1" t="s">
        <v>176</v>
      </c>
      <c r="C20" s="1" t="s">
        <v>99</v>
      </c>
      <c r="D20" s="1" t="s">
        <v>116</v>
      </c>
      <c r="E20" s="1" t="s">
        <v>10</v>
      </c>
      <c r="F20" s="1">
        <v>0.208319989809408</v>
      </c>
      <c r="G20" s="1">
        <v>0.96771628834511403</v>
      </c>
      <c r="H20" s="1">
        <v>0.21526969455650599</v>
      </c>
      <c r="I20" s="1">
        <f t="shared" si="0"/>
        <v>32.257209611503804</v>
      </c>
    </row>
    <row r="21" spans="1:9" x14ac:dyDescent="0.2">
      <c r="A21" s="1" t="s">
        <v>174</v>
      </c>
      <c r="B21" s="1" t="s">
        <v>177</v>
      </c>
      <c r="C21" s="1" t="s">
        <v>66</v>
      </c>
      <c r="D21" s="1" t="s">
        <v>67</v>
      </c>
      <c r="E21" s="1" t="s">
        <v>36</v>
      </c>
      <c r="F21" s="1">
        <v>0.25542449979592702</v>
      </c>
      <c r="G21" s="1">
        <v>0.96934127228460498</v>
      </c>
      <c r="H21" s="1">
        <v>0.26350317179204202</v>
      </c>
      <c r="I21" s="1">
        <f t="shared" si="0"/>
        <v>32.311375742820168</v>
      </c>
    </row>
    <row r="22" spans="1:9" x14ac:dyDescent="0.2">
      <c r="A22" s="1" t="s">
        <v>174</v>
      </c>
      <c r="B22" s="1" t="s">
        <v>175</v>
      </c>
      <c r="C22" s="1" t="s">
        <v>91</v>
      </c>
      <c r="D22" s="1" t="s">
        <v>92</v>
      </c>
      <c r="E22" s="1" t="s">
        <v>7</v>
      </c>
      <c r="F22" s="1">
        <v>5.1457488884775901E-2</v>
      </c>
      <c r="G22" s="1">
        <v>0.947314488797943</v>
      </c>
      <c r="H22" s="1">
        <v>5.4319330584789001E-2</v>
      </c>
      <c r="I22" s="1">
        <f t="shared" si="0"/>
        <v>31.5771496265981</v>
      </c>
    </row>
    <row r="23" spans="1:9" x14ac:dyDescent="0.2">
      <c r="A23" s="1" t="s">
        <v>174</v>
      </c>
      <c r="B23" s="1" t="s">
        <v>175</v>
      </c>
      <c r="C23" s="1" t="s">
        <v>93</v>
      </c>
      <c r="D23" s="1" t="s">
        <v>94</v>
      </c>
      <c r="E23" s="1" t="s">
        <v>8</v>
      </c>
      <c r="F23" s="1">
        <v>4.7829314549771997E-2</v>
      </c>
      <c r="G23" s="1">
        <v>0.967212515427052</v>
      </c>
      <c r="H23" s="1">
        <v>4.9450677888151502E-2</v>
      </c>
      <c r="I23" s="1">
        <f t="shared" si="0"/>
        <v>32.240417180901737</v>
      </c>
    </row>
    <row r="24" spans="1:9" x14ac:dyDescent="0.2">
      <c r="A24" s="1" t="s">
        <v>170</v>
      </c>
      <c r="B24" s="1" t="s">
        <v>172</v>
      </c>
      <c r="C24" s="1" t="s">
        <v>73</v>
      </c>
      <c r="D24" s="1" t="s">
        <v>74</v>
      </c>
      <c r="E24" s="1" t="s">
        <v>3</v>
      </c>
      <c r="F24" s="1">
        <v>0.25337650853869098</v>
      </c>
      <c r="G24" s="1">
        <v>4.4659058947527903</v>
      </c>
      <c r="H24" s="1">
        <v>5.6735747351146497E-2</v>
      </c>
      <c r="I24" s="1">
        <f t="shared" si="0"/>
        <v>148.86352982509302</v>
      </c>
    </row>
    <row r="25" spans="1:9" x14ac:dyDescent="0.2">
      <c r="A25" s="1" t="s">
        <v>170</v>
      </c>
      <c r="B25" s="1" t="s">
        <v>172</v>
      </c>
      <c r="C25" s="1" t="s">
        <v>79</v>
      </c>
      <c r="D25" s="1" t="s">
        <v>80</v>
      </c>
      <c r="E25" s="1" t="s">
        <v>4</v>
      </c>
      <c r="F25" s="1">
        <v>0.267944051923169</v>
      </c>
      <c r="G25" s="1" t="s">
        <v>238</v>
      </c>
      <c r="H25" s="1" t="s">
        <v>238</v>
      </c>
      <c r="I25" s="1" t="e">
        <f t="shared" si="0"/>
        <v>#VALUE!</v>
      </c>
    </row>
    <row r="26" spans="1:9" x14ac:dyDescent="0.2">
      <c r="A26" s="1" t="s">
        <v>170</v>
      </c>
      <c r="B26" s="1" t="s">
        <v>171</v>
      </c>
      <c r="C26" s="1" t="s">
        <v>70</v>
      </c>
      <c r="D26" s="1" t="s">
        <v>71</v>
      </c>
      <c r="E26" s="1" t="s">
        <v>43</v>
      </c>
      <c r="F26" s="1">
        <v>0.29400915989294801</v>
      </c>
      <c r="G26" s="1">
        <v>1.2244356219933901</v>
      </c>
      <c r="H26" s="1">
        <v>0.24011810389369201</v>
      </c>
      <c r="I26" s="1">
        <f t="shared" si="0"/>
        <v>40.814520733113007</v>
      </c>
    </row>
    <row r="27" spans="1:9" x14ac:dyDescent="0.2">
      <c r="A27" s="1" t="s">
        <v>170</v>
      </c>
      <c r="B27" s="1" t="s">
        <v>173</v>
      </c>
      <c r="C27" s="1" t="s">
        <v>99</v>
      </c>
      <c r="D27" s="1" t="s">
        <v>123</v>
      </c>
      <c r="E27" s="1" t="s">
        <v>44</v>
      </c>
      <c r="F27" s="1">
        <v>0.15365706047476799</v>
      </c>
      <c r="G27" s="1">
        <v>1.03396731796741</v>
      </c>
      <c r="H27" s="1">
        <v>0.14860920437681599</v>
      </c>
      <c r="I27" s="1">
        <f t="shared" si="0"/>
        <v>34.465577265580343</v>
      </c>
    </row>
    <row r="28" spans="1:9" x14ac:dyDescent="0.2">
      <c r="A28" s="1" t="s">
        <v>167</v>
      </c>
      <c r="B28" s="1" t="s">
        <v>169</v>
      </c>
      <c r="C28" s="1" t="s">
        <v>99</v>
      </c>
      <c r="D28" s="1" t="s">
        <v>55</v>
      </c>
      <c r="E28" s="1" t="s">
        <v>47</v>
      </c>
      <c r="F28" s="1">
        <v>0.28200521302008202</v>
      </c>
      <c r="G28" s="1">
        <v>0.76498914609360702</v>
      </c>
      <c r="H28" s="1">
        <v>0.36863949568452498</v>
      </c>
      <c r="I28" s="1">
        <f t="shared" si="0"/>
        <v>25.499638203120234</v>
      </c>
    </row>
    <row r="29" spans="1:9" x14ac:dyDescent="0.2">
      <c r="A29" s="1" t="s">
        <v>167</v>
      </c>
      <c r="B29" s="1" t="s">
        <v>168</v>
      </c>
      <c r="C29" s="1" t="s">
        <v>119</v>
      </c>
      <c r="D29" s="1" t="s">
        <v>51</v>
      </c>
      <c r="E29" s="1" t="s">
        <v>45</v>
      </c>
      <c r="F29" s="1">
        <v>0.265338656702858</v>
      </c>
      <c r="G29" s="1">
        <v>0.96197741488353705</v>
      </c>
      <c r="H29" s="1">
        <v>0.275826285105645</v>
      </c>
      <c r="I29" s="1">
        <f t="shared" si="0"/>
        <v>32.06591382945124</v>
      </c>
    </row>
    <row r="30" spans="1:9" x14ac:dyDescent="0.2">
      <c r="A30" s="1" t="s">
        <v>164</v>
      </c>
      <c r="B30" s="1" t="s">
        <v>166</v>
      </c>
      <c r="C30" s="1" t="s">
        <v>119</v>
      </c>
      <c r="D30" s="1" t="s">
        <v>51</v>
      </c>
      <c r="E30" s="1" t="s">
        <v>45</v>
      </c>
      <c r="F30" s="1">
        <v>0.21375177431707301</v>
      </c>
      <c r="G30" s="1">
        <v>1.1310948125195499</v>
      </c>
      <c r="H30" s="1">
        <v>0.18897776910578601</v>
      </c>
      <c r="I30" s="1">
        <f t="shared" si="0"/>
        <v>37.703160417318337</v>
      </c>
    </row>
    <row r="31" spans="1:9" x14ac:dyDescent="0.2">
      <c r="A31" s="1" t="s">
        <v>164</v>
      </c>
      <c r="B31" s="1" t="s">
        <v>165</v>
      </c>
      <c r="C31" s="1" t="s">
        <v>91</v>
      </c>
      <c r="D31" s="1" t="s">
        <v>113</v>
      </c>
      <c r="E31" s="1" t="s">
        <v>34</v>
      </c>
      <c r="F31" s="1">
        <v>9.23762703188266E-2</v>
      </c>
      <c r="G31" s="1">
        <v>0.74035282939634595</v>
      </c>
      <c r="H31" s="1">
        <v>0.12477330625473</v>
      </c>
      <c r="I31" s="1">
        <f t="shared" si="0"/>
        <v>24.678427646544865</v>
      </c>
    </row>
    <row r="32" spans="1:9" x14ac:dyDescent="0.2">
      <c r="A32" s="1" t="s">
        <v>161</v>
      </c>
      <c r="B32" s="1" t="s">
        <v>162</v>
      </c>
      <c r="C32" s="1" t="s">
        <v>70</v>
      </c>
      <c r="D32" s="1" t="s">
        <v>56</v>
      </c>
      <c r="E32" s="1" t="s">
        <v>11</v>
      </c>
      <c r="F32" s="1">
        <v>0.21443752173828501</v>
      </c>
      <c r="G32" s="1">
        <v>0.85018566487939196</v>
      </c>
      <c r="H32" s="1">
        <v>0.25222434415981898</v>
      </c>
      <c r="I32" s="1">
        <f t="shared" si="0"/>
        <v>28.3395221626464</v>
      </c>
    </row>
    <row r="33" spans="1:9" x14ac:dyDescent="0.2">
      <c r="A33" s="1" t="s">
        <v>161</v>
      </c>
      <c r="B33" s="1" t="s">
        <v>162</v>
      </c>
      <c r="C33" s="1" t="s">
        <v>77</v>
      </c>
      <c r="D33" s="1" t="s">
        <v>54</v>
      </c>
      <c r="E33" s="1" t="s">
        <v>12</v>
      </c>
      <c r="F33" s="1">
        <v>0.21312332577572299</v>
      </c>
      <c r="G33" s="1">
        <v>0.81689421631549697</v>
      </c>
      <c r="H33" s="1">
        <v>0.26089464402990897</v>
      </c>
      <c r="I33" s="1">
        <f t="shared" si="0"/>
        <v>27.229807210516569</v>
      </c>
    </row>
    <row r="34" spans="1:9" ht="15" thickBot="1" x14ac:dyDescent="0.25">
      <c r="A34" s="2" t="s">
        <v>161</v>
      </c>
      <c r="B34" s="2" t="s">
        <v>163</v>
      </c>
      <c r="C34" s="2" t="s">
        <v>87</v>
      </c>
      <c r="D34" s="2" t="s">
        <v>57</v>
      </c>
      <c r="E34" s="2" t="s">
        <v>50</v>
      </c>
      <c r="F34" s="2">
        <v>0.22000411907013401</v>
      </c>
      <c r="G34" s="2">
        <v>0.78087367137826402</v>
      </c>
      <c r="H34" s="2">
        <v>0.281740987222454</v>
      </c>
      <c r="I34" s="2">
        <f t="shared" si="0"/>
        <v>26.029122379275471</v>
      </c>
    </row>
    <row r="35" spans="1:9" ht="15" thickTop="1" x14ac:dyDescent="0.2"/>
  </sheetData>
  <sortState xmlns:xlrd2="http://schemas.microsoft.com/office/spreadsheetml/2017/richdata2" ref="A3:I34">
    <sortCondition ref="B5:B34"/>
  </sortState>
  <mergeCells count="1">
    <mergeCell ref="A1:H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B0883-5092-4EFD-A196-4A7F27A10CB8}">
  <dimension ref="A1:I27"/>
  <sheetViews>
    <sheetView workbookViewId="0">
      <selection sqref="A1:H1"/>
    </sheetView>
  </sheetViews>
  <sheetFormatPr defaultRowHeight="14.25" x14ac:dyDescent="0.2"/>
  <sheetData>
    <row r="1" spans="1:9" ht="15" thickBot="1" x14ac:dyDescent="0.25">
      <c r="A1" s="4" t="s">
        <v>459</v>
      </c>
      <c r="B1" s="4"/>
      <c r="C1" s="4"/>
      <c r="D1" s="4"/>
      <c r="E1" s="4"/>
      <c r="F1" s="4"/>
      <c r="G1" s="4"/>
      <c r="H1" s="4"/>
    </row>
    <row r="2" spans="1:9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244</v>
      </c>
      <c r="F2" s="3" t="s">
        <v>235</v>
      </c>
      <c r="G2" s="3" t="s">
        <v>236</v>
      </c>
      <c r="H2" s="3" t="s">
        <v>237</v>
      </c>
      <c r="I2" s="3" t="s">
        <v>246</v>
      </c>
    </row>
    <row r="3" spans="1:9" x14ac:dyDescent="0.2">
      <c r="A3" t="s">
        <v>247</v>
      </c>
      <c r="B3" t="s">
        <v>248</v>
      </c>
      <c r="C3" t="s">
        <v>99</v>
      </c>
      <c r="D3" t="s">
        <v>123</v>
      </c>
      <c r="E3" t="s">
        <v>44</v>
      </c>
      <c r="F3">
        <v>0.14286453400140101</v>
      </c>
      <c r="G3">
        <v>0.89113422057371205</v>
      </c>
      <c r="H3">
        <v>0.160317638693557</v>
      </c>
      <c r="I3">
        <v>29.704474019123737</v>
      </c>
    </row>
    <row r="4" spans="1:9" x14ac:dyDescent="0.2">
      <c r="A4" t="s">
        <v>249</v>
      </c>
      <c r="B4" t="s">
        <v>250</v>
      </c>
      <c r="C4" t="s">
        <v>99</v>
      </c>
      <c r="D4" t="s">
        <v>55</v>
      </c>
      <c r="E4" t="s">
        <v>47</v>
      </c>
      <c r="F4">
        <v>0.21640285407863499</v>
      </c>
      <c r="G4">
        <v>0.61248999172974194</v>
      </c>
      <c r="H4">
        <v>0.35331655537340001</v>
      </c>
      <c r="I4">
        <v>20.416333057658065</v>
      </c>
    </row>
    <row r="5" spans="1:9" x14ac:dyDescent="0.2">
      <c r="A5" t="s">
        <v>251</v>
      </c>
      <c r="B5" t="s">
        <v>252</v>
      </c>
      <c r="C5" t="s">
        <v>77</v>
      </c>
      <c r="D5" t="s">
        <v>78</v>
      </c>
      <c r="E5" t="s">
        <v>31</v>
      </c>
      <c r="F5">
        <v>0.115199373886739</v>
      </c>
      <c r="G5">
        <v>0.75076685446365099</v>
      </c>
      <c r="H5">
        <v>0.153442274658006</v>
      </c>
      <c r="I5">
        <v>25.025561815455035</v>
      </c>
    </row>
    <row r="6" spans="1:9" x14ac:dyDescent="0.2">
      <c r="A6" t="s">
        <v>247</v>
      </c>
      <c r="B6" t="s">
        <v>253</v>
      </c>
      <c r="C6" t="s">
        <v>60</v>
      </c>
      <c r="D6" t="s">
        <v>61</v>
      </c>
      <c r="E6" t="s">
        <v>32</v>
      </c>
      <c r="F6">
        <v>9.2382157649928895E-2</v>
      </c>
      <c r="G6">
        <v>0.76845444528099105</v>
      </c>
      <c r="H6">
        <v>0.120218131624118</v>
      </c>
      <c r="I6">
        <v>25.615148176033038</v>
      </c>
    </row>
    <row r="7" spans="1:9" x14ac:dyDescent="0.2">
      <c r="A7" t="s">
        <v>247</v>
      </c>
      <c r="B7" t="s">
        <v>254</v>
      </c>
      <c r="C7" t="s">
        <v>93</v>
      </c>
      <c r="D7" t="s">
        <v>94</v>
      </c>
      <c r="E7" t="s">
        <v>8</v>
      </c>
      <c r="F7">
        <v>4.0618427189157098E-2</v>
      </c>
      <c r="G7">
        <v>0.70764726793133403</v>
      </c>
      <c r="H7">
        <v>5.7399256705811898E-2</v>
      </c>
      <c r="I7">
        <v>23.588242264377804</v>
      </c>
    </row>
    <row r="8" spans="1:9" x14ac:dyDescent="0.2">
      <c r="A8" t="s">
        <v>249</v>
      </c>
      <c r="B8" t="s">
        <v>255</v>
      </c>
      <c r="C8" t="s">
        <v>79</v>
      </c>
      <c r="D8" t="s">
        <v>53</v>
      </c>
      <c r="E8" t="s">
        <v>14</v>
      </c>
      <c r="F8">
        <v>0.116829109726289</v>
      </c>
      <c r="G8">
        <v>0.62734673817679498</v>
      </c>
      <c r="H8">
        <v>0.186227332696141</v>
      </c>
      <c r="I8">
        <v>20.911557939226501</v>
      </c>
    </row>
    <row r="9" spans="1:9" x14ac:dyDescent="0.2">
      <c r="A9" t="s">
        <v>249</v>
      </c>
      <c r="B9" t="s">
        <v>256</v>
      </c>
      <c r="C9" t="s">
        <v>79</v>
      </c>
      <c r="D9" t="s">
        <v>82</v>
      </c>
      <c r="E9" t="s">
        <v>2</v>
      </c>
      <c r="F9">
        <v>7.9314893162430705E-2</v>
      </c>
      <c r="G9">
        <v>0.905565794201731</v>
      </c>
      <c r="H9">
        <v>8.75860082947897E-2</v>
      </c>
      <c r="I9">
        <v>30.185526473391036</v>
      </c>
    </row>
    <row r="10" spans="1:9" x14ac:dyDescent="0.2">
      <c r="A10" t="s">
        <v>249</v>
      </c>
      <c r="B10" t="s">
        <v>257</v>
      </c>
      <c r="C10" t="s">
        <v>79</v>
      </c>
      <c r="D10" t="s">
        <v>80</v>
      </c>
      <c r="E10" t="s">
        <v>4</v>
      </c>
      <c r="F10">
        <v>0.21733458108224099</v>
      </c>
      <c r="G10">
        <v>1.4991373467933899</v>
      </c>
      <c r="H10">
        <v>0.14497309505837599</v>
      </c>
      <c r="I10">
        <v>49.971244893113003</v>
      </c>
    </row>
    <row r="11" spans="1:9" x14ac:dyDescent="0.2">
      <c r="A11" t="s">
        <v>249</v>
      </c>
      <c r="B11" t="s">
        <v>257</v>
      </c>
      <c r="C11" t="s">
        <v>79</v>
      </c>
      <c r="D11" t="s">
        <v>82</v>
      </c>
      <c r="E11" t="s">
        <v>2</v>
      </c>
      <c r="F11">
        <v>0.64337492703375798</v>
      </c>
      <c r="G11">
        <v>2.3909376930023298</v>
      </c>
      <c r="H11">
        <v>0.26908895573345598</v>
      </c>
      <c r="I11">
        <v>79.697923100077674</v>
      </c>
    </row>
    <row r="12" spans="1:9" x14ac:dyDescent="0.2">
      <c r="A12" t="s">
        <v>247</v>
      </c>
      <c r="B12" t="s">
        <v>258</v>
      </c>
      <c r="C12" t="s">
        <v>66</v>
      </c>
      <c r="D12" t="s">
        <v>259</v>
      </c>
      <c r="E12" t="s">
        <v>40</v>
      </c>
      <c r="F12">
        <v>0.26565541208393401</v>
      </c>
      <c r="G12">
        <v>0.92838150159249599</v>
      </c>
      <c r="H12">
        <v>0.28614897176241</v>
      </c>
      <c r="I12">
        <v>30.946050053083205</v>
      </c>
    </row>
    <row r="13" spans="1:9" x14ac:dyDescent="0.2">
      <c r="A13" t="s">
        <v>260</v>
      </c>
      <c r="B13" t="s">
        <v>261</v>
      </c>
      <c r="C13" t="s">
        <v>107</v>
      </c>
      <c r="D13" t="s">
        <v>108</v>
      </c>
      <c r="E13" t="s">
        <v>42</v>
      </c>
      <c r="F13">
        <v>0.15908859208578499</v>
      </c>
      <c r="G13">
        <v>0.81656432749549301</v>
      </c>
      <c r="H13">
        <v>0.19482677203611101</v>
      </c>
      <c r="I13">
        <v>27.218810916516436</v>
      </c>
    </row>
    <row r="14" spans="1:9" x14ac:dyDescent="0.2">
      <c r="A14" t="s">
        <v>251</v>
      </c>
      <c r="B14" t="s">
        <v>262</v>
      </c>
      <c r="C14" t="s">
        <v>70</v>
      </c>
      <c r="D14" t="s">
        <v>56</v>
      </c>
      <c r="E14" t="s">
        <v>11</v>
      </c>
      <c r="F14">
        <v>0.174513499970884</v>
      </c>
      <c r="G14">
        <v>0.69902931663171997</v>
      </c>
      <c r="H14">
        <v>0.24965118889688201</v>
      </c>
      <c r="I14">
        <v>23.300977221057334</v>
      </c>
    </row>
    <row r="15" spans="1:9" x14ac:dyDescent="0.2">
      <c r="A15" t="s">
        <v>263</v>
      </c>
      <c r="B15" t="s">
        <v>264</v>
      </c>
      <c r="C15" t="s">
        <v>70</v>
      </c>
      <c r="D15" t="s">
        <v>71</v>
      </c>
      <c r="E15" t="s">
        <v>43</v>
      </c>
      <c r="F15">
        <v>0.31754232498685298</v>
      </c>
      <c r="G15">
        <v>1.00552457338495</v>
      </c>
      <c r="H15">
        <v>0.31579767754247201</v>
      </c>
      <c r="I15">
        <v>33.517485779498337</v>
      </c>
    </row>
    <row r="16" spans="1:9" x14ac:dyDescent="0.2">
      <c r="A16" t="s">
        <v>265</v>
      </c>
      <c r="B16" t="s">
        <v>266</v>
      </c>
      <c r="C16" t="s">
        <v>129</v>
      </c>
      <c r="D16" t="s">
        <v>130</v>
      </c>
      <c r="E16" t="s">
        <v>30</v>
      </c>
      <c r="F16">
        <v>0.22497858414187999</v>
      </c>
      <c r="G16">
        <v>1.1127244151503899</v>
      </c>
      <c r="H16">
        <v>0.20218715530877701</v>
      </c>
      <c r="I16">
        <v>37.090813838346335</v>
      </c>
    </row>
    <row r="17" spans="1:9" x14ac:dyDescent="0.2">
      <c r="A17" t="s">
        <v>265</v>
      </c>
      <c r="B17" t="s">
        <v>267</v>
      </c>
      <c r="C17" t="s">
        <v>87</v>
      </c>
      <c r="D17" t="s">
        <v>57</v>
      </c>
      <c r="E17" t="s">
        <v>50</v>
      </c>
      <c r="F17">
        <v>0.21236225708020201</v>
      </c>
      <c r="G17">
        <v>0.70908322694435599</v>
      </c>
      <c r="H17">
        <v>0.29948847894108599</v>
      </c>
      <c r="I17">
        <v>23.636107564811866</v>
      </c>
    </row>
    <row r="18" spans="1:9" x14ac:dyDescent="0.2">
      <c r="A18" t="s">
        <v>265</v>
      </c>
      <c r="B18" t="s">
        <v>266</v>
      </c>
      <c r="C18" t="s">
        <v>87</v>
      </c>
      <c r="D18" t="s">
        <v>128</v>
      </c>
      <c r="E18" t="s">
        <v>29</v>
      </c>
      <c r="F18">
        <v>0.26635056085947401</v>
      </c>
      <c r="G18">
        <v>1.0848574521934999</v>
      </c>
      <c r="H18">
        <v>0.245516643980212</v>
      </c>
      <c r="I18">
        <v>36.161915073116667</v>
      </c>
    </row>
    <row r="19" spans="1:9" x14ac:dyDescent="0.2">
      <c r="A19" t="s">
        <v>260</v>
      </c>
      <c r="B19" t="s">
        <v>268</v>
      </c>
      <c r="C19" t="s">
        <v>110</v>
      </c>
      <c r="D19" t="s">
        <v>111</v>
      </c>
      <c r="E19" t="s">
        <v>5</v>
      </c>
      <c r="F19">
        <v>9.3632067185718496E-2</v>
      </c>
      <c r="G19">
        <v>0.78422103834266199</v>
      </c>
      <c r="H19">
        <v>0.119394995298259</v>
      </c>
      <c r="I19">
        <v>26.140701278088734</v>
      </c>
    </row>
    <row r="20" spans="1:9" x14ac:dyDescent="0.2">
      <c r="A20" t="s">
        <v>249</v>
      </c>
      <c r="B20" t="s">
        <v>255</v>
      </c>
      <c r="C20" t="s">
        <v>73</v>
      </c>
      <c r="D20" t="s">
        <v>52</v>
      </c>
      <c r="E20" t="s">
        <v>13</v>
      </c>
      <c r="F20">
        <v>0.134082830701761</v>
      </c>
      <c r="G20">
        <v>0.76007363351916002</v>
      </c>
      <c r="H20">
        <v>0.176407685767173</v>
      </c>
      <c r="I20">
        <v>25.335787783972002</v>
      </c>
    </row>
    <row r="21" spans="1:9" x14ac:dyDescent="0.2">
      <c r="A21" t="s">
        <v>249</v>
      </c>
      <c r="B21" t="s">
        <v>257</v>
      </c>
      <c r="C21" t="s">
        <v>73</v>
      </c>
      <c r="D21" t="s">
        <v>269</v>
      </c>
      <c r="E21" t="s">
        <v>0</v>
      </c>
      <c r="F21">
        <v>0.64152189965777096</v>
      </c>
      <c r="G21">
        <v>3.0487703667332999</v>
      </c>
      <c r="H21">
        <v>0.210419881621044</v>
      </c>
      <c r="I21">
        <v>101.62567889111</v>
      </c>
    </row>
    <row r="22" spans="1:9" x14ac:dyDescent="0.2">
      <c r="A22" t="s">
        <v>249</v>
      </c>
      <c r="B22" t="s">
        <v>256</v>
      </c>
      <c r="C22" t="s">
        <v>73</v>
      </c>
      <c r="D22" t="s">
        <v>269</v>
      </c>
      <c r="E22" t="s">
        <v>0</v>
      </c>
      <c r="F22">
        <v>8.5246496502190794E-2</v>
      </c>
      <c r="G22">
        <v>0.88699790773089104</v>
      </c>
      <c r="H22">
        <v>9.6106761649830105E-2</v>
      </c>
      <c r="I22">
        <v>29.566596924363036</v>
      </c>
    </row>
    <row r="23" spans="1:9" x14ac:dyDescent="0.2">
      <c r="A23" t="s">
        <v>249</v>
      </c>
      <c r="B23" t="s">
        <v>257</v>
      </c>
      <c r="C23" t="s">
        <v>73</v>
      </c>
      <c r="D23" t="s">
        <v>74</v>
      </c>
      <c r="E23" t="s">
        <v>3</v>
      </c>
      <c r="F23">
        <v>0.19067204953006101</v>
      </c>
      <c r="G23">
        <v>1.40314885614842</v>
      </c>
      <c r="H23">
        <v>0.13588868258314801</v>
      </c>
      <c r="I23">
        <v>46.771628538280673</v>
      </c>
    </row>
    <row r="24" spans="1:9" x14ac:dyDescent="0.2">
      <c r="A24" t="s">
        <v>247</v>
      </c>
      <c r="B24" t="s">
        <v>270</v>
      </c>
      <c r="C24" t="s">
        <v>119</v>
      </c>
      <c r="D24" t="s">
        <v>51</v>
      </c>
      <c r="E24" t="s">
        <v>45</v>
      </c>
      <c r="F24">
        <v>0.25327991302882302</v>
      </c>
      <c r="G24">
        <v>1.0570331484770601</v>
      </c>
      <c r="H24">
        <v>0.23961397369017101</v>
      </c>
      <c r="I24">
        <v>35.234438282568668</v>
      </c>
    </row>
    <row r="25" spans="1:9" x14ac:dyDescent="0.2">
      <c r="A25" t="s">
        <v>247</v>
      </c>
      <c r="B25" t="s">
        <v>254</v>
      </c>
      <c r="C25" t="s">
        <v>91</v>
      </c>
      <c r="D25" t="s">
        <v>92</v>
      </c>
      <c r="E25" t="s">
        <v>7</v>
      </c>
      <c r="F25">
        <v>4.3716133170264501E-2</v>
      </c>
      <c r="G25">
        <v>0.66500427644806503</v>
      </c>
      <c r="H25">
        <v>6.5738123375329305E-2</v>
      </c>
      <c r="I25">
        <v>22.166809214935505</v>
      </c>
    </row>
    <row r="26" spans="1:9" ht="15" thickBot="1" x14ac:dyDescent="0.25">
      <c r="A26" s="2" t="s">
        <v>271</v>
      </c>
      <c r="B26" s="2" t="s">
        <v>272</v>
      </c>
      <c r="C26" s="2" t="s">
        <v>91</v>
      </c>
      <c r="D26" s="2" t="s">
        <v>113</v>
      </c>
      <c r="E26" s="2" t="s">
        <v>34</v>
      </c>
      <c r="F26" s="2">
        <v>9.1203506703328094E-2</v>
      </c>
      <c r="G26" s="2">
        <v>0.67384760876827299</v>
      </c>
      <c r="H26" s="2">
        <v>0.13534737753249401</v>
      </c>
      <c r="I26" s="2">
        <v>22.461586958942437</v>
      </c>
    </row>
    <row r="27" spans="1:9" ht="15" thickTop="1" x14ac:dyDescent="0.2"/>
  </sheetData>
  <mergeCells count="1">
    <mergeCell ref="A1:H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D0EAE-67D2-4A06-93F8-E65577C5D477}">
  <dimension ref="A1:I27"/>
  <sheetViews>
    <sheetView workbookViewId="0">
      <selection activeCell="F18" sqref="F18"/>
    </sheetView>
  </sheetViews>
  <sheetFormatPr defaultRowHeight="14.25" x14ac:dyDescent="0.2"/>
  <sheetData>
    <row r="1" spans="1:9" ht="15" thickBot="1" x14ac:dyDescent="0.25">
      <c r="A1" s="4" t="s">
        <v>458</v>
      </c>
      <c r="B1" s="4"/>
      <c r="C1" s="4"/>
      <c r="D1" s="4"/>
      <c r="E1" s="4"/>
      <c r="F1" s="4"/>
      <c r="G1" s="4"/>
      <c r="H1" s="4"/>
    </row>
    <row r="2" spans="1:9" ht="15.75" thickTop="1" thickBot="1" x14ac:dyDescent="0.25">
      <c r="A2" s="3" t="s">
        <v>241</v>
      </c>
      <c r="B2" s="3" t="s">
        <v>240</v>
      </c>
      <c r="C2" s="3" t="s">
        <v>242</v>
      </c>
      <c r="D2" s="3" t="s">
        <v>243</v>
      </c>
      <c r="E2" s="3" t="s">
        <v>244</v>
      </c>
      <c r="F2" s="3" t="s">
        <v>235</v>
      </c>
      <c r="G2" s="3" t="s">
        <v>236</v>
      </c>
      <c r="H2" s="3" t="s">
        <v>237</v>
      </c>
      <c r="I2" s="3" t="s">
        <v>246</v>
      </c>
    </row>
    <row r="3" spans="1:9" x14ac:dyDescent="0.2">
      <c r="A3" t="s">
        <v>301</v>
      </c>
      <c r="B3" t="s">
        <v>302</v>
      </c>
      <c r="C3" t="s">
        <v>99</v>
      </c>
      <c r="D3" t="s">
        <v>116</v>
      </c>
      <c r="E3" t="s">
        <v>10</v>
      </c>
      <c r="F3">
        <v>0.16621946487266601</v>
      </c>
      <c r="G3">
        <v>0.50208229849725905</v>
      </c>
      <c r="H3">
        <v>0.331060197442061</v>
      </c>
      <c r="I3">
        <v>16.736076616575303</v>
      </c>
    </row>
    <row r="4" spans="1:9" x14ac:dyDescent="0.2">
      <c r="A4" t="s">
        <v>301</v>
      </c>
      <c r="B4" t="s">
        <v>300</v>
      </c>
      <c r="C4" t="s">
        <v>99</v>
      </c>
      <c r="D4" t="s">
        <v>55</v>
      </c>
      <c r="E4" t="s">
        <v>47</v>
      </c>
      <c r="F4">
        <v>0.103508488738823</v>
      </c>
      <c r="G4">
        <v>0.35361706287512601</v>
      </c>
      <c r="H4">
        <v>0.292713501710678</v>
      </c>
      <c r="I4">
        <v>11.787235429170867</v>
      </c>
    </row>
    <row r="5" spans="1:9" x14ac:dyDescent="0.2">
      <c r="A5" t="s">
        <v>299</v>
      </c>
      <c r="B5" t="s">
        <v>298</v>
      </c>
      <c r="C5" t="s">
        <v>99</v>
      </c>
      <c r="D5" t="s">
        <v>123</v>
      </c>
      <c r="E5" t="s">
        <v>44</v>
      </c>
      <c r="F5">
        <v>0.10354291356204499</v>
      </c>
      <c r="G5">
        <v>0.34811656388731799</v>
      </c>
      <c r="H5">
        <v>0.29743748015265598</v>
      </c>
      <c r="I5">
        <v>11.603885462910601</v>
      </c>
    </row>
    <row r="6" spans="1:9" x14ac:dyDescent="0.2">
      <c r="A6" t="s">
        <v>292</v>
      </c>
      <c r="B6" t="s">
        <v>297</v>
      </c>
      <c r="C6" t="s">
        <v>77</v>
      </c>
      <c r="D6" t="s">
        <v>78</v>
      </c>
      <c r="E6" t="s">
        <v>31</v>
      </c>
      <c r="F6">
        <v>0.10573331533493401</v>
      </c>
      <c r="G6">
        <v>0.54733206223103903</v>
      </c>
      <c r="H6">
        <v>0.193179465686595</v>
      </c>
      <c r="I6">
        <v>18.244402074367969</v>
      </c>
    </row>
    <row r="7" spans="1:9" x14ac:dyDescent="0.2">
      <c r="A7" t="s">
        <v>292</v>
      </c>
      <c r="B7" t="s">
        <v>291</v>
      </c>
      <c r="C7" t="s">
        <v>77</v>
      </c>
      <c r="D7" t="s">
        <v>54</v>
      </c>
      <c r="E7" t="s">
        <v>12</v>
      </c>
      <c r="F7">
        <v>0.124677250269801</v>
      </c>
      <c r="G7">
        <v>0.36521762324614798</v>
      </c>
      <c r="H7">
        <v>0.34137796846066099</v>
      </c>
      <c r="I7">
        <v>12.173920774871601</v>
      </c>
    </row>
    <row r="8" spans="1:9" x14ac:dyDescent="0.2">
      <c r="A8" t="s">
        <v>276</v>
      </c>
      <c r="B8" t="s">
        <v>296</v>
      </c>
      <c r="C8" t="s">
        <v>60</v>
      </c>
      <c r="D8" t="s">
        <v>61</v>
      </c>
      <c r="E8" t="s">
        <v>32</v>
      </c>
      <c r="F8">
        <v>5.2053646660523603E-2</v>
      </c>
      <c r="G8">
        <v>0.31134440528778301</v>
      </c>
      <c r="H8">
        <v>0.167189921438957</v>
      </c>
      <c r="I8">
        <v>10.378146842926101</v>
      </c>
    </row>
    <row r="9" spans="1:9" x14ac:dyDescent="0.2">
      <c r="A9" t="s">
        <v>276</v>
      </c>
      <c r="B9" t="s">
        <v>275</v>
      </c>
      <c r="C9" t="s">
        <v>93</v>
      </c>
      <c r="D9" t="s">
        <v>94</v>
      </c>
      <c r="E9" t="s">
        <v>8</v>
      </c>
      <c r="F9">
        <v>2.1761573987511398E-2</v>
      </c>
      <c r="G9">
        <v>0.30544412292164302</v>
      </c>
      <c r="H9">
        <v>7.1245679174825896E-2</v>
      </c>
      <c r="I9">
        <v>10.181470764054767</v>
      </c>
    </row>
    <row r="10" spans="1:9" x14ac:dyDescent="0.2">
      <c r="A10" t="s">
        <v>286</v>
      </c>
      <c r="B10" t="s">
        <v>287</v>
      </c>
      <c r="C10" t="s">
        <v>63</v>
      </c>
      <c r="D10" t="s">
        <v>64</v>
      </c>
      <c r="E10" t="s">
        <v>6</v>
      </c>
      <c r="F10">
        <v>7.6077453210866994E-2</v>
      </c>
      <c r="G10">
        <v>0.47828855621390698</v>
      </c>
      <c r="H10">
        <v>0.159061830400229</v>
      </c>
      <c r="I10">
        <v>15.9429518737969</v>
      </c>
    </row>
    <row r="11" spans="1:9" x14ac:dyDescent="0.2">
      <c r="A11" t="s">
        <v>278</v>
      </c>
      <c r="B11" t="s">
        <v>280</v>
      </c>
      <c r="C11" t="s">
        <v>79</v>
      </c>
      <c r="D11" t="s">
        <v>80</v>
      </c>
      <c r="E11" t="s">
        <v>4</v>
      </c>
      <c r="F11">
        <v>0.14400056508134301</v>
      </c>
      <c r="G11">
        <v>0.66144896665808195</v>
      </c>
      <c r="H11">
        <v>0.21770472453664</v>
      </c>
      <c r="I11">
        <v>22.048298888602734</v>
      </c>
    </row>
    <row r="12" spans="1:9" x14ac:dyDescent="0.2">
      <c r="A12" t="s">
        <v>278</v>
      </c>
      <c r="B12" t="s">
        <v>279</v>
      </c>
      <c r="C12" t="s">
        <v>79</v>
      </c>
      <c r="D12" t="s">
        <v>82</v>
      </c>
      <c r="E12" t="s">
        <v>2</v>
      </c>
      <c r="F12">
        <v>7.2034684418614103E-2</v>
      </c>
      <c r="G12">
        <v>0.552596750768379</v>
      </c>
      <c r="H12">
        <v>0.13035669196109201</v>
      </c>
      <c r="I12">
        <v>18.4198916922793</v>
      </c>
    </row>
    <row r="13" spans="1:9" x14ac:dyDescent="0.2">
      <c r="A13" t="s">
        <v>278</v>
      </c>
      <c r="B13" t="s">
        <v>277</v>
      </c>
      <c r="C13" t="s">
        <v>79</v>
      </c>
      <c r="D13" t="s">
        <v>53</v>
      </c>
      <c r="E13" t="s">
        <v>14</v>
      </c>
      <c r="F13">
        <v>8.3887888473769795E-2</v>
      </c>
      <c r="G13">
        <v>0.28795136772639701</v>
      </c>
      <c r="H13">
        <v>0.291326584541447</v>
      </c>
      <c r="I13">
        <v>9.5983789242132342</v>
      </c>
    </row>
    <row r="14" spans="1:9" x14ac:dyDescent="0.2">
      <c r="A14" t="s">
        <v>276</v>
      </c>
      <c r="B14" t="s">
        <v>295</v>
      </c>
      <c r="C14" t="s">
        <v>66</v>
      </c>
      <c r="D14" t="s">
        <v>67</v>
      </c>
      <c r="E14" t="s">
        <v>36</v>
      </c>
      <c r="F14">
        <v>0.15334202685599899</v>
      </c>
      <c r="G14">
        <v>0.51016184925050301</v>
      </c>
      <c r="H14">
        <v>0.30057525289529102</v>
      </c>
      <c r="I14">
        <v>17.00539497501677</v>
      </c>
    </row>
    <row r="15" spans="1:9" x14ac:dyDescent="0.2">
      <c r="A15" t="s">
        <v>294</v>
      </c>
      <c r="B15" t="s">
        <v>293</v>
      </c>
      <c r="C15" t="s">
        <v>107</v>
      </c>
      <c r="D15" t="s">
        <v>108</v>
      </c>
      <c r="E15" t="s">
        <v>42</v>
      </c>
      <c r="F15">
        <v>0.126256401584706</v>
      </c>
      <c r="G15">
        <v>0.48461580566922102</v>
      </c>
      <c r="H15">
        <v>0.26052885627689198</v>
      </c>
      <c r="I15">
        <v>16.153860188974036</v>
      </c>
    </row>
    <row r="16" spans="1:9" x14ac:dyDescent="0.2">
      <c r="A16" t="s">
        <v>292</v>
      </c>
      <c r="B16" t="s">
        <v>291</v>
      </c>
      <c r="C16" t="s">
        <v>70</v>
      </c>
      <c r="D16" t="s">
        <v>56</v>
      </c>
      <c r="E16" t="s">
        <v>11</v>
      </c>
      <c r="F16">
        <v>9.4895256801877506E-2</v>
      </c>
      <c r="G16">
        <v>0.36809328034094602</v>
      </c>
      <c r="H16">
        <v>0.25780219816558603</v>
      </c>
      <c r="I16">
        <v>12.269776011364868</v>
      </c>
    </row>
    <row r="17" spans="1:9" x14ac:dyDescent="0.2">
      <c r="A17" t="s">
        <v>289</v>
      </c>
      <c r="B17" t="s">
        <v>290</v>
      </c>
      <c r="C17" t="s">
        <v>70</v>
      </c>
      <c r="D17" t="s">
        <v>137</v>
      </c>
      <c r="E17" t="s">
        <v>33</v>
      </c>
      <c r="F17">
        <v>6.9603647847183994E-2</v>
      </c>
      <c r="G17">
        <v>0.35917856197143899</v>
      </c>
      <c r="H17">
        <v>0.19378564095013701</v>
      </c>
      <c r="I17">
        <v>11.972618732381301</v>
      </c>
    </row>
    <row r="18" spans="1:9" x14ac:dyDescent="0.2">
      <c r="A18" t="s">
        <v>289</v>
      </c>
      <c r="B18" t="s">
        <v>288</v>
      </c>
      <c r="C18" t="s">
        <v>70</v>
      </c>
      <c r="D18" t="s">
        <v>71</v>
      </c>
      <c r="E18" t="s">
        <v>43</v>
      </c>
      <c r="F18">
        <v>0.16032852982515</v>
      </c>
      <c r="G18">
        <v>0.35736345446777001</v>
      </c>
      <c r="H18">
        <v>0.44864276920518298</v>
      </c>
      <c r="I18">
        <v>11.912115148925668</v>
      </c>
    </row>
    <row r="19" spans="1:9" x14ac:dyDescent="0.2">
      <c r="A19" t="s">
        <v>286</v>
      </c>
      <c r="B19" t="s">
        <v>287</v>
      </c>
      <c r="C19" t="s">
        <v>110</v>
      </c>
      <c r="D19" t="s">
        <v>111</v>
      </c>
      <c r="E19" t="s">
        <v>5</v>
      </c>
      <c r="F19">
        <v>4.88351443403367E-2</v>
      </c>
      <c r="G19">
        <v>0.44944312455310198</v>
      </c>
      <c r="H19">
        <v>0.108657006131521</v>
      </c>
      <c r="I19">
        <v>14.981437485103401</v>
      </c>
    </row>
    <row r="20" spans="1:9" x14ac:dyDescent="0.2">
      <c r="A20" t="s">
        <v>286</v>
      </c>
      <c r="B20" t="s">
        <v>285</v>
      </c>
      <c r="C20" t="s">
        <v>110</v>
      </c>
      <c r="D20" t="s">
        <v>207</v>
      </c>
      <c r="E20" t="s">
        <v>35</v>
      </c>
      <c r="F20">
        <v>0.103062929104678</v>
      </c>
      <c r="G20">
        <v>0.37085851637141798</v>
      </c>
      <c r="H20">
        <v>0.27790363320512301</v>
      </c>
      <c r="I20">
        <v>12.361950545713933</v>
      </c>
    </row>
    <row r="21" spans="1:9" x14ac:dyDescent="0.2">
      <c r="A21" t="s">
        <v>284</v>
      </c>
      <c r="B21" t="s">
        <v>283</v>
      </c>
      <c r="C21" t="s">
        <v>73</v>
      </c>
      <c r="D21" t="s">
        <v>282</v>
      </c>
      <c r="E21" t="s">
        <v>281</v>
      </c>
      <c r="F21">
        <v>0.170974331627369</v>
      </c>
      <c r="G21">
        <v>0.50660109210386595</v>
      </c>
      <c r="H21">
        <v>0.33749301825886202</v>
      </c>
      <c r="I21">
        <v>16.886703070128867</v>
      </c>
    </row>
    <row r="22" spans="1:9" x14ac:dyDescent="0.2">
      <c r="A22" t="s">
        <v>278</v>
      </c>
      <c r="B22" t="s">
        <v>280</v>
      </c>
      <c r="C22" t="s">
        <v>73</v>
      </c>
      <c r="D22" t="s">
        <v>74</v>
      </c>
      <c r="E22" t="s">
        <v>3</v>
      </c>
      <c r="F22">
        <v>0.13289820310209799</v>
      </c>
      <c r="G22">
        <v>0.68705590108513404</v>
      </c>
      <c r="H22">
        <v>0.193431426601822</v>
      </c>
      <c r="I22">
        <v>22.901863369504472</v>
      </c>
    </row>
    <row r="23" spans="1:9" x14ac:dyDescent="0.2">
      <c r="A23" t="s">
        <v>278</v>
      </c>
      <c r="B23" t="s">
        <v>279</v>
      </c>
      <c r="C23" t="s">
        <v>73</v>
      </c>
      <c r="D23" t="s">
        <v>269</v>
      </c>
      <c r="E23" t="s">
        <v>0</v>
      </c>
      <c r="F23">
        <v>7.9071373885359203E-2</v>
      </c>
      <c r="G23">
        <v>0.59261712464048499</v>
      </c>
      <c r="H23">
        <v>0.13342741982579101</v>
      </c>
      <c r="I23">
        <v>19.753904154682832</v>
      </c>
    </row>
    <row r="24" spans="1:9" x14ac:dyDescent="0.2">
      <c r="A24" t="s">
        <v>278</v>
      </c>
      <c r="B24" t="s">
        <v>277</v>
      </c>
      <c r="C24" t="s">
        <v>73</v>
      </c>
      <c r="D24" t="s">
        <v>52</v>
      </c>
      <c r="E24" t="s">
        <v>13</v>
      </c>
      <c r="F24">
        <v>0.10035532233691</v>
      </c>
      <c r="G24">
        <v>0.42675979969543798</v>
      </c>
      <c r="H24">
        <v>0.23515645664968801</v>
      </c>
      <c r="I24">
        <v>14.2253266565146</v>
      </c>
    </row>
    <row r="25" spans="1:9" x14ac:dyDescent="0.2">
      <c r="A25" t="s">
        <v>276</v>
      </c>
      <c r="B25" t="s">
        <v>275</v>
      </c>
      <c r="C25" t="s">
        <v>91</v>
      </c>
      <c r="D25" t="s">
        <v>92</v>
      </c>
      <c r="E25" t="s">
        <v>7</v>
      </c>
      <c r="F25">
        <v>2.5735190991885499E-2</v>
      </c>
      <c r="G25">
        <v>0.28102835860770498</v>
      </c>
      <c r="H25">
        <v>9.1575067795239398E-2</v>
      </c>
      <c r="I25">
        <v>9.3676119535901652</v>
      </c>
    </row>
    <row r="26" spans="1:9" ht="15" thickBot="1" x14ac:dyDescent="0.25">
      <c r="A26" s="2" t="s">
        <v>274</v>
      </c>
      <c r="B26" s="2" t="s">
        <v>273</v>
      </c>
      <c r="C26" s="2" t="s">
        <v>91</v>
      </c>
      <c r="D26" s="2" t="s">
        <v>113</v>
      </c>
      <c r="E26" s="2" t="s">
        <v>34</v>
      </c>
      <c r="F26" s="2">
        <v>3.4037923945324497E-2</v>
      </c>
      <c r="G26" s="2">
        <v>0.31737975477839497</v>
      </c>
      <c r="H26" s="2">
        <v>0.107246676679458</v>
      </c>
      <c r="I26" s="2">
        <v>10.579325159279833</v>
      </c>
    </row>
    <row r="27" spans="1:9" ht="15" thickTop="1" x14ac:dyDescent="0.2"/>
  </sheetData>
  <mergeCells count="1">
    <mergeCell ref="A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walnut</vt:lpstr>
      <vt:lpstr>to Osat</vt:lpstr>
      <vt:lpstr>to Atha</vt:lpstr>
      <vt:lpstr>to Slyc</vt:lpstr>
      <vt:lpstr>to Vvin</vt:lpstr>
      <vt:lpstr>to Csin</vt:lpstr>
      <vt:lpstr>to Ptri</vt:lpstr>
      <vt:lpstr>to Pdul</vt:lpstr>
      <vt:lpstr>to Cave</vt:lpstr>
      <vt:lpstr>to Jman</vt:lpstr>
      <vt:lpstr>to Jsig</vt:lpstr>
      <vt:lpstr>to Jm_r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2022-06-19T11:08:53Z</dcterms:created>
  <dcterms:modified xsi:type="dcterms:W3CDTF">2022-06-22T10:38:58Z</dcterms:modified>
</cp:coreProperties>
</file>